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5" activeTab="0"/>
  </bookViews>
  <sheets>
    <sheet name="Прил 7 " sheetId="1" r:id="rId1"/>
  </sheets>
  <definedNames>
    <definedName name="_xlnm.Print_Titles" localSheetId="0">'Прил 7 '!$13:$14</definedName>
    <definedName name="_xlnm.Print_Area" localSheetId="0">'Прил 7 '!$A$1:$G$267</definedName>
  </definedNames>
  <calcPr fullCalcOnLoad="1"/>
</workbook>
</file>

<file path=xl/sharedStrings.xml><?xml version="1.0" encoding="utf-8"?>
<sst xmlns="http://schemas.openxmlformats.org/spreadsheetml/2006/main" count="1207" uniqueCount="345">
  <si>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</si>
  <si>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</si>
  <si>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</si>
  <si>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</si>
  <si>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</si>
  <si>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</si>
  <si>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</si>
  <si>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</si>
  <si>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</si>
  <si>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</si>
  <si>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</si>
  <si>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</si>
  <si>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</si>
  <si>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</si>
  <si>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</si>
  <si>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</si>
  <si>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</si>
  <si>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</si>
  <si>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</si>
  <si>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</si>
  <si>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</si>
  <si>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</si>
  <si>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</si>
  <si>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</si>
  <si>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Социальное обеспечение населения</t>
  </si>
  <si>
    <t>1003</t>
  </si>
  <si>
    <t>Межбюджетные трансферты</t>
  </si>
  <si>
    <t>1100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</si>
  <si>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</si>
  <si>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</si>
  <si>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</si>
  <si>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</si>
  <si>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</si>
  <si>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Физическая культура и спорт</t>
  </si>
  <si>
    <t>Наименование</t>
  </si>
  <si>
    <t/>
  </si>
  <si>
    <t>Центральный аппарат</t>
  </si>
  <si>
    <t>005</t>
  </si>
  <si>
    <t>Процентные платежи по долговым обязательствам</t>
  </si>
  <si>
    <t>Процентные платежи по муниципальному долгу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</si>
  <si>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</si>
  <si>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функций, связанных с общегосударственным управлением</t>
  </si>
  <si>
    <t>Расходы бюджета для расчета за услуги по начислению и сбору платы за найм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</si>
  <si>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</si>
  <si>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 (органы, подразделения)</t>
  </si>
  <si>
    <t>Поддержка  жилищного хозяйства</t>
  </si>
  <si>
    <t>Поддержка коммунального хозяйства</t>
  </si>
  <si>
    <t>Уличное освещение</t>
  </si>
  <si>
    <t>Озеленение</t>
  </si>
  <si>
    <t>Расходы на прочие мероприятия в области культуры и искусства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</si>
  <si>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</si>
  <si>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</si>
  <si>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</si>
  <si>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Расходы на проведение капитального ремонта по объектам водоснабжения и водоотведения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</si>
  <si>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</si>
  <si>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</si>
  <si>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</si>
  <si>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500</t>
  </si>
  <si>
    <t>002 08 00</t>
  </si>
  <si>
    <t>Глава местной администрации (исполнительно-распорядительного органа муниципального образования)</t>
  </si>
  <si>
    <t>Выполнение функций органами местного самоуправления</t>
  </si>
  <si>
    <t>065 00 00</t>
  </si>
  <si>
    <t>065 03 00</t>
  </si>
  <si>
    <t>Резервные фонды местных администраций</t>
  </si>
  <si>
    <t>070 00 00</t>
  </si>
  <si>
    <t>070 05 00</t>
  </si>
  <si>
    <t>090 00 00</t>
  </si>
  <si>
    <t>090 02 00</t>
  </si>
  <si>
    <t>092 00 00</t>
  </si>
  <si>
    <t>092 03 03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</si>
  <si>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</si>
  <si>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218 00 00</t>
  </si>
  <si>
    <t>218 01 00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</si>
  <si>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</si>
  <si>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</si>
  <si>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</si>
  <si>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350 00 00</t>
  </si>
  <si>
    <t>Капитальный ремонт государственного жилищного фонда субъектов Российской Федерации  и муниципального жилищного фонда</t>
  </si>
  <si>
    <t>Субсидии юридическим лицам</t>
  </si>
  <si>
    <t>351 00 00</t>
  </si>
  <si>
    <t>Мероприятия в области коммунального хозяйства</t>
  </si>
  <si>
    <t>Поддержка коммунального хозяйства в части капитального ремонта</t>
  </si>
  <si>
    <t>Расходы на проведение капитального ремонта по объектам теплоснабжения</t>
  </si>
  <si>
    <t>351 05 00</t>
  </si>
  <si>
    <t>351 31 00</t>
  </si>
  <si>
    <t>600 00 00</t>
  </si>
  <si>
    <t>600 01 00</t>
  </si>
  <si>
    <t>351 30 00</t>
  </si>
  <si>
    <t>600 03 00</t>
  </si>
  <si>
    <t>600 05 00</t>
  </si>
  <si>
    <t>Выполнение функций бюджетными учреждениями</t>
  </si>
  <si>
    <t>001</t>
  </si>
  <si>
    <t>450 00 00</t>
  </si>
  <si>
    <t>440 00 00</t>
  </si>
  <si>
    <t>440 99 00</t>
  </si>
  <si>
    <t>Социальные выплаты</t>
  </si>
  <si>
    <t>505 00 00</t>
  </si>
  <si>
    <t>Социальная помощь</t>
  </si>
  <si>
    <t>Выполнение других обязательств государства</t>
  </si>
  <si>
    <t>Обеспечение противопожарной безопасности</t>
  </si>
  <si>
    <t>Организация сбора и вывоза бытовых отходов и мусора</t>
  </si>
  <si>
    <t>092 03 00</t>
  </si>
  <si>
    <t>092 03 08</t>
  </si>
  <si>
    <t>600 06 00</t>
  </si>
  <si>
    <t>092 03 09</t>
  </si>
  <si>
    <t xml:space="preserve">Мероприятия по предупреждению и ликвидации последствий чрезвычайных ситуаций и стихийных бедствий </t>
  </si>
  <si>
    <t>795 00 00</t>
  </si>
  <si>
    <t>Целевые программы муниципальных образований</t>
  </si>
  <si>
    <t>521 00 00</t>
  </si>
  <si>
    <t>521 06 00</t>
  </si>
  <si>
    <t>351 05 20</t>
  </si>
  <si>
    <t>351 05 30</t>
  </si>
  <si>
    <t>Расходы на проведение капитального ремонта по объектам банно - прачечного хозяйства</t>
  </si>
  <si>
    <t>351 32 00</t>
  </si>
  <si>
    <t>Прочие мероприятия по благостройству городских округов поселений</t>
  </si>
  <si>
    <t>512 00 00</t>
  </si>
  <si>
    <t>512 97 00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</si>
  <si>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</si>
  <si>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</si>
  <si>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Функционирование высшего должностного лица муниципального образования</t>
  </si>
  <si>
    <t>0102</t>
  </si>
  <si>
    <t>002 99 00</t>
  </si>
  <si>
    <t>Расходы по учреждению, осуществляющему функции технической инвентаризации учета и оценки объектов недвижимости</t>
  </si>
  <si>
    <t>Строительство объектов общегражданского назначения</t>
  </si>
  <si>
    <t>102 02 00</t>
  </si>
  <si>
    <t>003</t>
  </si>
  <si>
    <t>Обеспечение проведения выборов и референдумов</t>
  </si>
  <si>
    <t>Проведения выборов и референдумов</t>
  </si>
  <si>
    <t>Проведение выборов в представительные органы муниципального образования</t>
  </si>
  <si>
    <t>Выполнение функций организации местного самоуправления</t>
  </si>
  <si>
    <t>0107</t>
  </si>
  <si>
    <t>020 00 00</t>
  </si>
  <si>
    <t xml:space="preserve">Расходы на услги, предоставляемые населению банно- прачечными организациями </t>
  </si>
  <si>
    <t>Расходы по содержанию объектов инженерной инфраструктуры (ливневая канализация)</t>
  </si>
  <si>
    <t>795 20 00</t>
  </si>
  <si>
    <t>795 19 00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</si>
  <si>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</si>
  <si>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</si>
  <si>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002 03 00</t>
  </si>
  <si>
    <t>Бюджетные инвестиции в объекты капитального строительства, не включенные в целевые программы</t>
  </si>
  <si>
    <t>102 00 00</t>
  </si>
  <si>
    <t>Оказание других видов социальной помощи</t>
  </si>
  <si>
    <t>Предоставление  финансовой помощи гражданам  на возмещение затрат в целях выполнения работ по монтажу теплопотребляющих энергоустановок и затрат по газификации индивидуальных жилых домов</t>
  </si>
  <si>
    <t>Другие вопросы в области социальной политики</t>
  </si>
  <si>
    <t>1006</t>
  </si>
  <si>
    <t>Реализация государственных функций в области социальной политики</t>
  </si>
  <si>
    <t>514 00 00</t>
  </si>
  <si>
    <t xml:space="preserve">Субсидии отдельным общественным организациям и иным некоммерческим объединениям </t>
  </si>
  <si>
    <t>514 05 00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</si>
  <si>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</si>
  <si>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</si>
  <si>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340 00 00</t>
  </si>
  <si>
    <t>340 03 00</t>
  </si>
  <si>
    <t>Мероприятия в области жилищного хозяйства</t>
  </si>
  <si>
    <t>350 03 00</t>
  </si>
  <si>
    <t>450 85 02</t>
  </si>
  <si>
    <t>092 03 21</t>
  </si>
  <si>
    <t>351 34 00</t>
  </si>
  <si>
    <t>092 03 14</t>
  </si>
  <si>
    <t>Расходы для расчета за услуги по начислению коммунальных платежей, предостав. информации и списков льгот. категории граджан (частный  сектор)</t>
  </si>
  <si>
    <t>092 03 02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</si>
  <si>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</si>
  <si>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</si>
  <si>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098 01 00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</si>
  <si>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</si>
  <si>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098 02 00</t>
  </si>
  <si>
    <t xml:space="preserve">0501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</si>
  <si>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</si>
  <si>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098 01 01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</si>
  <si>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</si>
  <si>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098 02 01</t>
  </si>
  <si>
    <t>Обеспечение мероприятий по капитальному ремонту многоквартирных домов за счет средств бюджетов</t>
  </si>
  <si>
    <t>1001</t>
  </si>
  <si>
    <t>Пенсионное обеспечение</t>
  </si>
  <si>
    <t>Пенсии</t>
  </si>
  <si>
    <t>к решению совета депутатов</t>
  </si>
  <si>
    <t xml:space="preserve">  МО Кировское городское поселение</t>
  </si>
  <si>
    <t>002 04 66</t>
  </si>
  <si>
    <t>Осуществление отдельных государственных полномочий в сфере административных правоотношений</t>
  </si>
  <si>
    <t>514 05 01</t>
  </si>
  <si>
    <t>Субсидии Общественной организации ветеранов войны, труда, военной службы МО Кировский МР ЛО</t>
  </si>
  <si>
    <t>020 00 02</t>
  </si>
  <si>
    <t>102 01 00</t>
  </si>
  <si>
    <t>521 06 03</t>
  </si>
  <si>
    <t>521 06 06</t>
  </si>
  <si>
    <t>092 03 05</t>
  </si>
  <si>
    <t>Бюджетные инвестиции в объекты капитального строительства государственной собственности субъектов Российской Федерации  (объекты капитального строительства собственности муниципальных образований)</t>
  </si>
  <si>
    <t>Исполнение судебных актов, вступивших в законную силу по искам к муниципальному образованию</t>
  </si>
  <si>
    <t>350 02 00</t>
  </si>
  <si>
    <t xml:space="preserve"> Расходы на оплату публикаций в средствах массовой информации официальных материалов </t>
  </si>
  <si>
    <t>450 85 05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</si>
  <si>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</t>
  </si>
  <si>
    <t>522 00 00</t>
  </si>
  <si>
    <t>Региональные целевые программы</t>
  </si>
  <si>
    <t>450 85 04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</si>
  <si>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</si>
  <si>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Муниципальная целевая программа "Развитие и поддержка малого предпринимательства в МО КГП МО КМР ЛО на 2009-2013 годы"</t>
  </si>
  <si>
    <t>Выполнение функций органами местного самоуправления (госпошлина)</t>
  </si>
  <si>
    <t xml:space="preserve">Выполнение функций органами местного самоуправления </t>
  </si>
  <si>
    <t xml:space="preserve">Бюджетные инвестиции </t>
  </si>
  <si>
    <t>002 04 10</t>
  </si>
  <si>
    <t>505 48 00</t>
  </si>
  <si>
    <t>Предоставление гражданам  субсидий на оплату жилого помещения и коммунальных услуг</t>
  </si>
  <si>
    <t>Расходы бюджета для расчета за начисление субсидий</t>
  </si>
  <si>
    <t>092 03 40</t>
  </si>
  <si>
    <t>Расходы бюджета на уплату налогов, государственной пошлины и сборов в бюджеты всех уровней</t>
  </si>
  <si>
    <t>Другие вопросы в области жилищно-коммунального хозяйства</t>
  </si>
  <si>
    <t>0505</t>
  </si>
  <si>
    <t>351 05 50</t>
  </si>
  <si>
    <t>092 03 16</t>
  </si>
  <si>
    <t>Расходы бюджета для расчета за услуги по организации расчетов в части предоставления компенсации гражданам п.Молодцово по ГВС и отоплению</t>
  </si>
  <si>
    <t>102 01 05</t>
  </si>
  <si>
    <t>102 01 08</t>
  </si>
  <si>
    <t>102 01 17</t>
  </si>
  <si>
    <t>Предоставление  мер социальной поддержки по компенсации гражданам, проживающим в муниципальном жилом фонде, по оплате услуг теплоснабжения</t>
  </si>
  <si>
    <t>Поддержка коммунального хозяйства в части оплаты работ,услуг</t>
  </si>
  <si>
    <t>092 03 43</t>
  </si>
  <si>
    <t>Расходы на услуги по оценке муниципального имущества</t>
  </si>
  <si>
    <t>0409</t>
  </si>
  <si>
    <t>Дорожное хозяйство</t>
  </si>
  <si>
    <t>Уплата государственной пошлины по судебным делам</t>
  </si>
  <si>
    <t>505 86 19</t>
  </si>
  <si>
    <t>505 86 40</t>
  </si>
  <si>
    <t>Сумма (тысяч рублей)</t>
  </si>
  <si>
    <t>1300</t>
  </si>
  <si>
    <t>1301</t>
  </si>
  <si>
    <t>Обслуживание внутреннего государственного и муниципального долга</t>
  </si>
  <si>
    <t>Прочие межбюджетные трансферты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</si>
  <si>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</si>
  <si>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</si>
  <si>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</si>
  <si>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 и кинематографии</t>
  </si>
  <si>
    <t>0804</t>
  </si>
  <si>
    <t>Мероприятия в сфере культуры и кинематографии</t>
  </si>
  <si>
    <t>1101</t>
  </si>
  <si>
    <t>1204</t>
  </si>
  <si>
    <t>1200</t>
  </si>
  <si>
    <t>Другие вопросы в области средств массовой информации</t>
  </si>
  <si>
    <t>Средства массовой информации</t>
  </si>
  <si>
    <t>Межбюджетные трансферты бюджетам муниципальных районов из бюджетов поселений по владению, пользованию и распоряжению имуществом</t>
  </si>
  <si>
    <t>0700</t>
  </si>
  <si>
    <t>0707</t>
  </si>
  <si>
    <t>Образование</t>
  </si>
  <si>
    <t>Молодежная политика и оздоровление детей</t>
  </si>
  <si>
    <t>431 00 00</t>
  </si>
  <si>
    <t>431 01 00</t>
  </si>
  <si>
    <t>Организационно воспитательная работа с молодежью</t>
  </si>
  <si>
    <t>Проведение мероприятий для детей и молодежи</t>
  </si>
  <si>
    <t>0111</t>
  </si>
  <si>
    <t>102 01 13</t>
  </si>
  <si>
    <t>491 01 00</t>
  </si>
  <si>
    <t>Расходы на подготовку и изготовление проектно-сметной документации объектов</t>
  </si>
  <si>
    <t>338 02 00</t>
  </si>
  <si>
    <t>338 00 00</t>
  </si>
  <si>
    <t>Мероприятия в области строительства, архитектуры и градостроительства</t>
  </si>
  <si>
    <t>102 01 50</t>
  </si>
  <si>
    <t>012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</si>
  <si>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 значения в соответствии с заключенными соглашениями</t>
  </si>
  <si>
    <t>Дорожное хозяйство (дорожные фонды)</t>
  </si>
  <si>
    <t>000</t>
  </si>
  <si>
    <t>915</t>
  </si>
  <si>
    <t>917</t>
  </si>
  <si>
    <t>111</t>
  </si>
  <si>
    <t>Расходы за счет свободных остатков</t>
  </si>
  <si>
    <t>112</t>
  </si>
  <si>
    <t xml:space="preserve">Расходы бюджета за счет свободных остатков </t>
  </si>
  <si>
    <t>338 02 15</t>
  </si>
  <si>
    <t>522 07 00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</si>
  <si>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</si>
  <si>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Расходы за счет субсидий на софинансирование региональных целевых программ (Культура)</t>
  </si>
  <si>
    <t xml:space="preserve">Ведомственная структура </t>
  </si>
  <si>
    <t>Администрация муниципального образования Кировское городское поселение муниципального образования Кировский муниципальный район Ленинградской области</t>
  </si>
  <si>
    <t>КВСР</t>
  </si>
  <si>
    <t>2</t>
  </si>
  <si>
    <t>КФСР</t>
  </si>
  <si>
    <t>КЦСР</t>
  </si>
  <si>
    <t>КВР</t>
  </si>
  <si>
    <t>Доп. КР</t>
  </si>
  <si>
    <t>Совет депутатов муниципального образования Кировское городское поселение муниципального образования Кировский муниципальный район Ленинградской области</t>
  </si>
  <si>
    <t>911</t>
  </si>
  <si>
    <t>Всего</t>
  </si>
  <si>
    <t>Приложение №7</t>
  </si>
  <si>
    <t>102 01 16</t>
  </si>
  <si>
    <t>521 06 09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</si>
  <si>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</si>
  <si>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916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</si>
  <si>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</si>
  <si>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521 06 05</t>
  </si>
  <si>
    <t>Муниципальная целевая программа "Капитальный ремонт здания муниципального бюджетного учреждения культуры "Районный Дом культуры" МО Кировское городское поселение МО Кировский муниципальный район Ленинградской области на 2011-2013 г.г."</t>
  </si>
  <si>
    <t>795 23 00</t>
  </si>
  <si>
    <t xml:space="preserve">Целевые программы муниципальных образований </t>
  </si>
  <si>
    <t>795 30 00</t>
  </si>
  <si>
    <t>Муниципальная программа "Благоустройство дворовых территорий г.Кировска Ленинградской области на 2010-2014 г.г."</t>
  </si>
  <si>
    <t>795 25 00</t>
  </si>
  <si>
    <t>Муниципальная программа "Софинансирование капитального ремонта сетей электроснабжения многоквартирных домов, расположенных на территории МО Кировское городское поселение"</t>
  </si>
  <si>
    <t>540</t>
  </si>
  <si>
    <t>Резервные средства</t>
  </si>
  <si>
    <t>870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</si>
  <si>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</si>
  <si>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</si>
  <si>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</si>
  <si>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</si>
  <si>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бюджетным учреждениям на иные цели</t>
  </si>
  <si>
    <t>612</t>
  </si>
  <si>
    <t>630</t>
  </si>
  <si>
    <t>Субсидии некоммерческим организациям (за исключением государственных, муниципальных учреждений)</t>
  </si>
  <si>
    <t>720</t>
  </si>
  <si>
    <t>Обслуживание муниципального долга</t>
  </si>
  <si>
    <t>Обеспечение выполнения функций казенными учреждениями</t>
  </si>
  <si>
    <t>Муниципальная целевая программа "Проведение капитального ремонта многоквартирных домов, расположенных на территории МО КГП МО КМР ЛО на 2012 год"</t>
  </si>
  <si>
    <t>от "____"___________2012 г. № ____</t>
  </si>
  <si>
    <t>050</t>
  </si>
  <si>
    <t>Долгосрочная целевая программа "Чистая вода Ленинградской области на 2011-2017 годы"</t>
  </si>
  <si>
    <t>522 11 00</t>
  </si>
  <si>
    <t>Оценка недвижимости, признание прав и регулирование отношений по государственной собственности</t>
  </si>
  <si>
    <t>Оплата государственной пошлины и иных обязательных платежей</t>
  </si>
  <si>
    <t>090 02 03</t>
  </si>
  <si>
    <t>315 00 00</t>
  </si>
  <si>
    <t>315 01 00</t>
  </si>
  <si>
    <t>Содержание и управление дорожным хозяйством</t>
  </si>
  <si>
    <t>Капитальный ремонт (ремонт) автомобильных дорог местного значения и искуственных сооружений на них</t>
  </si>
  <si>
    <t>Содержание автомобильных дорог местного значения и искуственных сооружений на них</t>
  </si>
  <si>
    <t>795 61 00</t>
  </si>
  <si>
    <t>795 59 00</t>
  </si>
  <si>
    <t>Муниципальная целевая программа "Капитальный ремонт и ремонт дворовых территорий многоквартирных домов, проездов к дворовым территориям многоквартирных домов МО Кировское городское поселение с привлечением субсидий из областного бюджета в 2012 году"</t>
  </si>
  <si>
    <t>315 01 02</t>
  </si>
  <si>
    <t>315 01 03</t>
  </si>
  <si>
    <t>522 40 00</t>
  </si>
  <si>
    <t>Долгосрочная целевая программа "Совершенствование и развитие автомобильных дорог Ленинградской области на 2009-2012 годы"</t>
  </si>
  <si>
    <t>016</t>
  </si>
  <si>
    <t>Расходы за счет субсидий на финансирование региональных целевых программ (Дорожное хозяйство)</t>
  </si>
  <si>
    <t>522 40 11</t>
  </si>
  <si>
    <t>522 40 13</t>
  </si>
  <si>
    <t>521 01 17</t>
  </si>
  <si>
    <t>880</t>
  </si>
  <si>
    <t>521 01 00</t>
  </si>
  <si>
    <t>Иные субсидии местным бюджетам для софинансирования расходных обязательств муниципальных образований по переданным для осуществления органами местного самоуправления государственных полномочий</t>
  </si>
  <si>
    <t>Обеспечение мероприятий по внедрению коллективных (общедомовых) приборов учета потребления коммунальных ресурсов</t>
  </si>
  <si>
    <t>Расходы за счет субсидий на обеспечение мероприятий по внедрению коллективных (общедомовых) приборов учета потребления коммунальных ресурсов</t>
  </si>
  <si>
    <t>020</t>
  </si>
  <si>
    <t>Расходы за счет субсидий на софинансирование объектов капитального строительства собственности муниципальных образований</t>
  </si>
  <si>
    <t>Расходы за счет субсидий на обеспечение мероприятий по капитальному ремонту многоквартирных домов</t>
  </si>
  <si>
    <t>102 01 02</t>
  </si>
  <si>
    <t>расходов бюджета МО Кировскок городское поселение на 2013 год</t>
  </si>
  <si>
    <t>Муниципальная адресная программа "Ремонт тротуаров г. Кировска Ленинградской области на  2012 - 2014 годы"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</si>
</sst>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sz val="12"/>
      <color indexed="8"/>
      <name val="Arial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8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name val="Arial Cyr"/>
      <family val="0"/>
    </font>
    <font>
      <b/>
      <i/>
      <sz val="14"/>
      <name val="Times New Roman"/>
      <family val="1"/>
    </font>
    <font>
      <i/>
      <sz val="10"/>
      <name val="Arial Cyr"/>
      <family val="0"/>
    </font>
    <font>
      <sz val="10"/>
      <color indexed="1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0" fillId="2" borderId="0" xfId="0" applyFill="1" applyAlignment="1">
      <alignment/>
    </xf>
    <xf numFmtId="0" fontId="13" fillId="0" borderId="0" xfId="0" applyFont="1" applyAlignment="1">
      <alignment horizontal="right"/>
    </xf>
    <xf numFmtId="0" fontId="0" fillId="0" borderId="0" xfId="0" applyNumberFormat="1" applyAlignment="1">
      <alignment/>
    </xf>
    <xf numFmtId="49" fontId="8" fillId="0" borderId="1" xfId="0" applyNumberFormat="1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15" fillId="0" borderId="0" xfId="0" applyFont="1" applyAlignment="1">
      <alignment/>
    </xf>
    <xf numFmtId="0" fontId="6" fillId="3" borderId="2" xfId="0" applyFont="1" applyFill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172" fontId="4" fillId="0" borderId="1" xfId="0" applyNumberFormat="1" applyFont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172" fontId="8" fillId="0" borderId="1" xfId="0" applyNumberFormat="1" applyFont="1" applyBorder="1" applyAlignment="1">
      <alignment horizontal="right"/>
    </xf>
    <xf numFmtId="172" fontId="4" fillId="0" borderId="1" xfId="0" applyNumberFormat="1" applyFont="1" applyFill="1" applyBorder="1" applyAlignment="1">
      <alignment horizontal="right"/>
    </xf>
    <xf numFmtId="172" fontId="5" fillId="0" borderId="1" xfId="0" applyNumberFormat="1" applyFont="1" applyFill="1" applyBorder="1" applyAlignment="1">
      <alignment horizontal="right"/>
    </xf>
    <xf numFmtId="172" fontId="5" fillId="0" borderId="1" xfId="0" applyNumberFormat="1" applyFont="1" applyFill="1" applyBorder="1" applyAlignment="1">
      <alignment horizontal="right"/>
    </xf>
    <xf numFmtId="172" fontId="8" fillId="0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16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72" fontId="4" fillId="0" borderId="1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17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49" fontId="17" fillId="0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49" fontId="17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49" fontId="8" fillId="0" borderId="3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center"/>
    </xf>
    <xf numFmtId="172" fontId="5" fillId="0" borderId="5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172" fontId="4" fillId="0" borderId="5" xfId="0" applyNumberFormat="1" applyFont="1" applyBorder="1" applyAlignment="1">
      <alignment horizontal="right"/>
    </xf>
    <xf numFmtId="49" fontId="8" fillId="0" borderId="7" xfId="0" applyNumberFormat="1" applyFont="1" applyFill="1" applyBorder="1" applyAlignment="1">
      <alignment horizontal="left" wrapText="1"/>
    </xf>
    <xf numFmtId="172" fontId="0" fillId="0" borderId="0" xfId="0" applyNumberFormat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49" fontId="19" fillId="0" borderId="1" xfId="0" applyNumberFormat="1" applyFont="1" applyFill="1" applyBorder="1" applyAlignment="1">
      <alignment horizontal="left" wrapText="1"/>
    </xf>
    <xf numFmtId="49" fontId="20" fillId="0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left" wrapText="1"/>
    </xf>
    <xf numFmtId="49" fontId="8" fillId="0" borderId="8" xfId="0" applyNumberFormat="1" applyFont="1" applyBorder="1" applyAlignment="1">
      <alignment horizontal="left" wrapText="1"/>
    </xf>
    <xf numFmtId="0" fontId="8" fillId="0" borderId="8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0" fontId="23" fillId="0" borderId="0" xfId="0" applyFont="1" applyAlignment="1">
      <alignment/>
    </xf>
    <xf numFmtId="172" fontId="7" fillId="0" borderId="1" xfId="0" applyNumberFormat="1" applyFont="1" applyBorder="1" applyAlignment="1">
      <alignment horizontal="right"/>
    </xf>
    <xf numFmtId="49" fontId="18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71"/>
  <sheetViews>
    <sheetView showGridLines="0" tabSelected="1" view="pageBreakPreview" zoomScale="75" zoomScaleSheetLayoutView="75" workbookViewId="0" topLeftCell="A89">
      <selection activeCell="A99" sqref="A99:IV100"/>
    </sheetView>
  </sheetViews>
  <sheetFormatPr defaultColWidth="9.00390625" defaultRowHeight="12.75"/>
  <cols>
    <col min="1" max="1" width="85.375" style="0" customWidth="1"/>
    <col min="2" max="2" width="7.125" style="0" customWidth="1"/>
    <col min="4" max="4" width="12.625" style="0" customWidth="1"/>
    <col min="5" max="6" width="8.00390625" style="0" customWidth="1"/>
    <col min="7" max="7" width="15.00390625" style="0" customWidth="1"/>
  </cols>
  <sheetData>
    <row r="1" spans="1:3" ht="14.25">
      <c r="A1" s="95" t="s">
        <v>281</v>
      </c>
      <c r="B1" s="95"/>
      <c r="C1" s="95"/>
    </row>
    <row r="2" spans="1:3" ht="14.25">
      <c r="A2" s="95" t="s">
        <v>175</v>
      </c>
      <c r="B2" s="95"/>
      <c r="C2" s="96"/>
    </row>
    <row r="3" spans="1:3" ht="14.25">
      <c r="A3" s="95" t="s">
        <v>176</v>
      </c>
      <c r="B3" s="95"/>
      <c r="C3" s="97"/>
    </row>
    <row r="4" spans="1:3" ht="14.25">
      <c r="A4" s="95" t="s">
        <v>310</v>
      </c>
      <c r="B4" s="95"/>
      <c r="C4" s="97"/>
    </row>
    <row r="6" spans="1:3" ht="14.25">
      <c r="A6" s="5"/>
      <c r="B6" s="5"/>
      <c r="C6" s="56"/>
    </row>
    <row r="7" spans="1:6" ht="15.75">
      <c r="A7" s="92"/>
      <c r="B7" s="92"/>
      <c r="C7" s="92"/>
      <c r="D7" s="92"/>
      <c r="E7" s="92"/>
      <c r="F7" s="92"/>
    </row>
    <row r="8" spans="1:6" ht="15.75" hidden="1">
      <c r="A8" s="94"/>
      <c r="B8" s="94"/>
      <c r="C8" s="94"/>
      <c r="D8" s="94"/>
      <c r="E8" s="94"/>
      <c r="F8" s="94"/>
    </row>
    <row r="9" spans="1:6" ht="22.5" customHeight="1">
      <c r="A9" s="93" t="s">
        <v>270</v>
      </c>
      <c r="B9" s="93"/>
      <c r="C9" s="93"/>
      <c r="D9" s="93"/>
      <c r="E9" s="93"/>
      <c r="F9" s="93"/>
    </row>
    <row r="10" spans="1:6" ht="23.25" customHeight="1">
      <c r="A10" s="93" t="s">
        <v>343</v>
      </c>
      <c r="B10" s="93"/>
      <c r="C10" s="93"/>
      <c r="D10" s="93"/>
      <c r="E10" s="93"/>
      <c r="F10" s="93"/>
    </row>
    <row r="11" spans="1:6" ht="5.25" customHeight="1">
      <c r="A11" s="93"/>
      <c r="B11" s="93"/>
      <c r="C11" s="93"/>
      <c r="D11" s="93"/>
      <c r="E11" s="93"/>
      <c r="F11" s="93"/>
    </row>
    <row r="12" ht="8.25" customHeight="1" thickBot="1"/>
    <row r="13" spans="1:7" s="4" customFormat="1" ht="63" customHeight="1" thickTop="1">
      <c r="A13" s="12" t="s">
        <v>34</v>
      </c>
      <c r="B13" s="12" t="s">
        <v>272</v>
      </c>
      <c r="C13" s="12" t="s">
        <v>274</v>
      </c>
      <c r="D13" s="12" t="s">
        <v>275</v>
      </c>
      <c r="E13" s="12" t="s">
        <v>276</v>
      </c>
      <c r="F13" s="12" t="s">
        <v>277</v>
      </c>
      <c r="G13" s="12" t="s">
        <v>223</v>
      </c>
    </row>
    <row r="14" spans="1:7" ht="17.25" customHeight="1">
      <c r="A14" s="1">
        <v>1</v>
      </c>
      <c r="B14" s="64" t="s">
        <v>273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</row>
    <row r="15" spans="1:7" ht="39" customHeight="1">
      <c r="A15" s="73" t="s">
        <v>280</v>
      </c>
      <c r="B15" s="10"/>
      <c r="C15" s="1"/>
      <c r="D15" s="1"/>
      <c r="E15" s="1"/>
      <c r="F15" s="1"/>
      <c r="G15" s="86">
        <f>G16+G252</f>
        <v>245085.50000000003</v>
      </c>
    </row>
    <row r="16" spans="1:7" ht="68.25" customHeight="1">
      <c r="A16" s="74" t="s">
        <v>271</v>
      </c>
      <c r="B16" s="10" t="s">
        <v>91</v>
      </c>
      <c r="C16" s="1"/>
      <c r="D16" s="1"/>
      <c r="E16" s="1"/>
      <c r="F16" s="1"/>
      <c r="G16" s="86">
        <f>G17+G73+G85+G111+G194+G199+G215+G233+G239+G247</f>
        <v>240074.10000000003</v>
      </c>
    </row>
    <row r="17" spans="1:7" s="54" customFormat="1" ht="15">
      <c r="A17" s="10" t="s">
        <v>0</v>
      </c>
      <c r="B17" s="10" t="s">
        <v>91</v>
      </c>
      <c r="C17" s="37" t="s">
        <v>1</v>
      </c>
      <c r="D17" s="37" t="s">
        <v>35</v>
      </c>
      <c r="E17" s="37" t="s">
        <v>35</v>
      </c>
      <c r="F17" s="37" t="s">
        <v>35</v>
      </c>
      <c r="G17" s="21">
        <f>G18+G33+G37+G25</f>
        <v>49793.1</v>
      </c>
    </row>
    <row r="18" spans="1:7" ht="45.75">
      <c r="A18" s="7" t="s">
        <v>29</v>
      </c>
      <c r="B18" s="7" t="s">
        <v>91</v>
      </c>
      <c r="C18" s="32" t="s">
        <v>3</v>
      </c>
      <c r="D18" s="26" t="s">
        <v>35</v>
      </c>
      <c r="E18" s="26" t="s">
        <v>35</v>
      </c>
      <c r="F18" s="26" t="s">
        <v>35</v>
      </c>
      <c r="G18" s="13">
        <f>G19+G29</f>
        <v>27675.199999999997</v>
      </c>
    </row>
    <row r="19" spans="1:7" ht="45.75">
      <c r="A19" s="7" t="s">
        <v>54</v>
      </c>
      <c r="B19" s="7" t="s">
        <v>91</v>
      </c>
      <c r="C19" s="32" t="s">
        <v>3</v>
      </c>
      <c r="D19" s="32" t="s">
        <v>55</v>
      </c>
      <c r="E19" s="26" t="s">
        <v>35</v>
      </c>
      <c r="F19" s="26" t="s">
        <v>35</v>
      </c>
      <c r="G19" s="13">
        <f>G23+G20</f>
        <v>26983.6</v>
      </c>
    </row>
    <row r="20" spans="1:7" ht="15.75">
      <c r="A20" s="7" t="s">
        <v>36</v>
      </c>
      <c r="B20" s="7" t="s">
        <v>91</v>
      </c>
      <c r="C20" s="32" t="s">
        <v>3</v>
      </c>
      <c r="D20" s="32" t="s">
        <v>56</v>
      </c>
      <c r="E20" s="28"/>
      <c r="F20" s="28"/>
      <c r="G20" s="13">
        <f>G21+G22</f>
        <v>25540.5</v>
      </c>
    </row>
    <row r="21" spans="1:7" ht="17.25" customHeight="1">
      <c r="A21" s="31" t="s">
        <v>60</v>
      </c>
      <c r="B21" s="31" t="s">
        <v>91</v>
      </c>
      <c r="C21" s="28" t="s">
        <v>3</v>
      </c>
      <c r="D21" s="28" t="s">
        <v>56</v>
      </c>
      <c r="E21" s="28" t="s">
        <v>57</v>
      </c>
      <c r="F21" s="28" t="s">
        <v>259</v>
      </c>
      <c r="G21" s="14">
        <v>13558.7</v>
      </c>
    </row>
    <row r="22" spans="1:7" ht="15.75" customHeight="1">
      <c r="A22" s="31" t="s">
        <v>60</v>
      </c>
      <c r="B22" s="31" t="s">
        <v>91</v>
      </c>
      <c r="C22" s="28" t="s">
        <v>3</v>
      </c>
      <c r="D22" s="28" t="s">
        <v>200</v>
      </c>
      <c r="E22" s="28" t="s">
        <v>57</v>
      </c>
      <c r="F22" s="28" t="s">
        <v>259</v>
      </c>
      <c r="G22" s="14">
        <v>11981.8</v>
      </c>
    </row>
    <row r="23" spans="1:7" ht="30.75">
      <c r="A23" s="7" t="s">
        <v>59</v>
      </c>
      <c r="B23" s="7" t="s">
        <v>91</v>
      </c>
      <c r="C23" s="32" t="s">
        <v>3</v>
      </c>
      <c r="D23" s="32" t="s">
        <v>58</v>
      </c>
      <c r="E23" s="28"/>
      <c r="F23" s="28"/>
      <c r="G23" s="13">
        <f>G24</f>
        <v>1443.1</v>
      </c>
    </row>
    <row r="24" spans="1:7" ht="15">
      <c r="A24" s="31" t="s">
        <v>60</v>
      </c>
      <c r="B24" s="31" t="s">
        <v>91</v>
      </c>
      <c r="C24" s="28" t="s">
        <v>3</v>
      </c>
      <c r="D24" s="28" t="s">
        <v>58</v>
      </c>
      <c r="E24" s="28" t="s">
        <v>57</v>
      </c>
      <c r="F24" s="28" t="s">
        <v>259</v>
      </c>
      <c r="G24" s="14">
        <v>1443.1</v>
      </c>
    </row>
    <row r="25" spans="1:7" ht="15.75" hidden="1">
      <c r="A25" s="7" t="s">
        <v>126</v>
      </c>
      <c r="B25" s="7"/>
      <c r="C25" s="27" t="s">
        <v>130</v>
      </c>
      <c r="D25" s="43"/>
      <c r="E25" s="28"/>
      <c r="F25" s="28"/>
      <c r="G25" s="13">
        <f>G26</f>
        <v>0</v>
      </c>
    </row>
    <row r="26" spans="1:7" ht="15.75" hidden="1">
      <c r="A26" s="7" t="s">
        <v>127</v>
      </c>
      <c r="B26" s="7"/>
      <c r="C26" s="27" t="s">
        <v>130</v>
      </c>
      <c r="D26" s="27" t="s">
        <v>131</v>
      </c>
      <c r="E26" s="28"/>
      <c r="F26" s="28"/>
      <c r="G26" s="13">
        <f>G27</f>
        <v>0</v>
      </c>
    </row>
    <row r="27" spans="1:7" ht="30.75" hidden="1">
      <c r="A27" s="29" t="s">
        <v>128</v>
      </c>
      <c r="B27" s="29"/>
      <c r="C27" s="27" t="s">
        <v>130</v>
      </c>
      <c r="D27" s="27" t="s">
        <v>131</v>
      </c>
      <c r="E27" s="28"/>
      <c r="F27" s="28"/>
      <c r="G27" s="15">
        <f>G28</f>
        <v>0</v>
      </c>
    </row>
    <row r="28" spans="1:7" ht="15" hidden="1">
      <c r="A28" s="31" t="s">
        <v>129</v>
      </c>
      <c r="B28" s="31"/>
      <c r="C28" s="28" t="s">
        <v>130</v>
      </c>
      <c r="D28" s="28" t="s">
        <v>181</v>
      </c>
      <c r="E28" s="28" t="s">
        <v>57</v>
      </c>
      <c r="F28" s="28" t="s">
        <v>259</v>
      </c>
      <c r="G28" s="14">
        <v>0</v>
      </c>
    </row>
    <row r="29" spans="1:7" ht="15.75">
      <c r="A29" s="10" t="s">
        <v>26</v>
      </c>
      <c r="B29" s="10" t="s">
        <v>91</v>
      </c>
      <c r="C29" s="36" t="s">
        <v>3</v>
      </c>
      <c r="D29" s="36" t="s">
        <v>108</v>
      </c>
      <c r="E29" s="8"/>
      <c r="F29" s="8"/>
      <c r="G29" s="44">
        <f>G30</f>
        <v>691.6</v>
      </c>
    </row>
    <row r="30" spans="1:7" ht="75">
      <c r="A30" s="45" t="s">
        <v>257</v>
      </c>
      <c r="B30" s="65" t="s">
        <v>91</v>
      </c>
      <c r="C30" s="36" t="s">
        <v>3</v>
      </c>
      <c r="D30" s="36" t="s">
        <v>109</v>
      </c>
      <c r="E30" s="8"/>
      <c r="F30" s="8"/>
      <c r="G30" s="44">
        <f>G31</f>
        <v>691.6</v>
      </c>
    </row>
    <row r="31" spans="1:7" ht="15.75">
      <c r="A31" s="45" t="s">
        <v>227</v>
      </c>
      <c r="B31" s="65" t="s">
        <v>91</v>
      </c>
      <c r="C31" s="36" t="s">
        <v>3</v>
      </c>
      <c r="D31" s="36" t="s">
        <v>109</v>
      </c>
      <c r="E31" s="8"/>
      <c r="F31" s="8"/>
      <c r="G31" s="44">
        <f>G32</f>
        <v>691.6</v>
      </c>
    </row>
    <row r="32" spans="1:7" ht="54.75" customHeight="1">
      <c r="A32" s="46" t="s">
        <v>286</v>
      </c>
      <c r="B32" s="46" t="s">
        <v>91</v>
      </c>
      <c r="C32" s="47" t="s">
        <v>3</v>
      </c>
      <c r="D32" s="47" t="s">
        <v>287</v>
      </c>
      <c r="E32" s="8" t="s">
        <v>295</v>
      </c>
      <c r="F32" s="8" t="s">
        <v>260</v>
      </c>
      <c r="G32" s="19">
        <v>691.6</v>
      </c>
    </row>
    <row r="33" spans="1:7" s="52" customFormat="1" ht="15.75">
      <c r="A33" s="10" t="s">
        <v>5</v>
      </c>
      <c r="B33" s="10" t="s">
        <v>91</v>
      </c>
      <c r="C33" s="37" t="s">
        <v>248</v>
      </c>
      <c r="D33" s="48" t="s">
        <v>35</v>
      </c>
      <c r="E33" s="48" t="s">
        <v>35</v>
      </c>
      <c r="F33" s="48" t="s">
        <v>35</v>
      </c>
      <c r="G33" s="18">
        <f>G34</f>
        <v>3000</v>
      </c>
    </row>
    <row r="34" spans="1:7" ht="15.75">
      <c r="A34" s="7" t="s">
        <v>5</v>
      </c>
      <c r="B34" s="7" t="s">
        <v>91</v>
      </c>
      <c r="C34" s="32" t="s">
        <v>248</v>
      </c>
      <c r="D34" s="32" t="s">
        <v>64</v>
      </c>
      <c r="E34" s="26" t="s">
        <v>35</v>
      </c>
      <c r="F34" s="26" t="s">
        <v>35</v>
      </c>
      <c r="G34" s="13">
        <f>G35</f>
        <v>3000</v>
      </c>
    </row>
    <row r="35" spans="1:7" ht="15.75">
      <c r="A35" s="7" t="s">
        <v>63</v>
      </c>
      <c r="B35" s="7" t="s">
        <v>91</v>
      </c>
      <c r="C35" s="32" t="s">
        <v>248</v>
      </c>
      <c r="D35" s="32" t="s">
        <v>65</v>
      </c>
      <c r="E35" s="28"/>
      <c r="F35" s="28"/>
      <c r="G35" s="13">
        <f>G36</f>
        <v>3000</v>
      </c>
    </row>
    <row r="36" spans="1:7" ht="15">
      <c r="A36" s="31" t="s">
        <v>296</v>
      </c>
      <c r="B36" s="31" t="s">
        <v>91</v>
      </c>
      <c r="C36" s="28" t="s">
        <v>248</v>
      </c>
      <c r="D36" s="28" t="s">
        <v>65</v>
      </c>
      <c r="E36" s="28" t="s">
        <v>297</v>
      </c>
      <c r="F36" s="28" t="s">
        <v>259</v>
      </c>
      <c r="G36" s="14">
        <v>3000</v>
      </c>
    </row>
    <row r="37" spans="1:7" s="52" customFormat="1" ht="15.75">
      <c r="A37" s="10" t="s">
        <v>6</v>
      </c>
      <c r="B37" s="10" t="s">
        <v>91</v>
      </c>
      <c r="C37" s="37" t="s">
        <v>228</v>
      </c>
      <c r="D37" s="48" t="s">
        <v>35</v>
      </c>
      <c r="E37" s="48" t="s">
        <v>35</v>
      </c>
      <c r="F37" s="48" t="s">
        <v>35</v>
      </c>
      <c r="G37" s="18">
        <f>G38+G43+G47+G69</f>
        <v>19117.9</v>
      </c>
    </row>
    <row r="38" spans="1:7" ht="45.75">
      <c r="A38" s="7" t="s">
        <v>54</v>
      </c>
      <c r="B38" s="7" t="s">
        <v>91</v>
      </c>
      <c r="C38" s="32" t="s">
        <v>228</v>
      </c>
      <c r="D38" s="32" t="s">
        <v>55</v>
      </c>
      <c r="E38" s="27"/>
      <c r="F38" s="27"/>
      <c r="G38" s="18">
        <f>G41+G39</f>
        <v>1058.6</v>
      </c>
    </row>
    <row r="39" spans="1:7" ht="30.75" hidden="1">
      <c r="A39" s="7" t="s">
        <v>178</v>
      </c>
      <c r="B39" s="7"/>
      <c r="C39" s="32" t="s">
        <v>228</v>
      </c>
      <c r="D39" s="32" t="s">
        <v>177</v>
      </c>
      <c r="E39" s="27"/>
      <c r="F39" s="27"/>
      <c r="G39" s="18">
        <f>G40</f>
        <v>0</v>
      </c>
    </row>
    <row r="40" spans="1:7" ht="15" hidden="1">
      <c r="A40" s="31" t="s">
        <v>90</v>
      </c>
      <c r="B40" s="31"/>
      <c r="C40" s="32" t="s">
        <v>228</v>
      </c>
      <c r="D40" s="28" t="s">
        <v>177</v>
      </c>
      <c r="E40" s="28" t="s">
        <v>57</v>
      </c>
      <c r="F40" s="28" t="s">
        <v>57</v>
      </c>
      <c r="G40" s="20">
        <v>0</v>
      </c>
    </row>
    <row r="41" spans="1:7" ht="15.75">
      <c r="A41" s="7" t="s">
        <v>52</v>
      </c>
      <c r="B41" s="7" t="s">
        <v>91</v>
      </c>
      <c r="C41" s="32" t="s">
        <v>228</v>
      </c>
      <c r="D41" s="32" t="s">
        <v>121</v>
      </c>
      <c r="E41" s="27"/>
      <c r="F41" s="27"/>
      <c r="G41" s="18">
        <f>G42</f>
        <v>1058.6</v>
      </c>
    </row>
    <row r="42" spans="1:7" ht="45">
      <c r="A42" s="31" t="s">
        <v>298</v>
      </c>
      <c r="B42" s="31" t="s">
        <v>91</v>
      </c>
      <c r="C42" s="28" t="s">
        <v>228</v>
      </c>
      <c r="D42" s="28" t="s">
        <v>121</v>
      </c>
      <c r="E42" s="28" t="s">
        <v>299</v>
      </c>
      <c r="F42" s="28" t="s">
        <v>259</v>
      </c>
      <c r="G42" s="20">
        <v>1058.6</v>
      </c>
    </row>
    <row r="43" spans="1:7" ht="30.75">
      <c r="A43" s="7" t="s">
        <v>40</v>
      </c>
      <c r="B43" s="7" t="s">
        <v>91</v>
      </c>
      <c r="C43" s="32" t="s">
        <v>228</v>
      </c>
      <c r="D43" s="32" t="s">
        <v>66</v>
      </c>
      <c r="E43" s="26"/>
      <c r="F43" s="26"/>
      <c r="G43" s="13">
        <f>G44</f>
        <v>5</v>
      </c>
    </row>
    <row r="44" spans="1:7" ht="30.75">
      <c r="A44" s="7" t="s">
        <v>314</v>
      </c>
      <c r="B44" s="7" t="s">
        <v>91</v>
      </c>
      <c r="C44" s="32" t="s">
        <v>228</v>
      </c>
      <c r="D44" s="32" t="s">
        <v>67</v>
      </c>
      <c r="E44" s="28"/>
      <c r="F44" s="28"/>
      <c r="G44" s="13">
        <f>G45</f>
        <v>5</v>
      </c>
    </row>
    <row r="45" spans="1:7" ht="22.5" customHeight="1">
      <c r="A45" s="7" t="s">
        <v>315</v>
      </c>
      <c r="B45" s="7" t="s">
        <v>91</v>
      </c>
      <c r="C45" s="32" t="s">
        <v>228</v>
      </c>
      <c r="D45" s="32" t="s">
        <v>316</v>
      </c>
      <c r="E45" s="28"/>
      <c r="F45" s="28"/>
      <c r="G45" s="13">
        <f>G46</f>
        <v>5</v>
      </c>
    </row>
    <row r="46" spans="1:7" ht="15">
      <c r="A46" s="31" t="s">
        <v>60</v>
      </c>
      <c r="B46" s="7" t="s">
        <v>91</v>
      </c>
      <c r="C46" s="32" t="s">
        <v>228</v>
      </c>
      <c r="D46" s="28" t="s">
        <v>316</v>
      </c>
      <c r="E46" s="28" t="s">
        <v>57</v>
      </c>
      <c r="F46" s="28" t="s">
        <v>259</v>
      </c>
      <c r="G46" s="14">
        <v>5</v>
      </c>
    </row>
    <row r="47" spans="1:7" ht="30.75">
      <c r="A47" s="7" t="s">
        <v>41</v>
      </c>
      <c r="B47" s="7" t="s">
        <v>91</v>
      </c>
      <c r="C47" s="32" t="s">
        <v>228</v>
      </c>
      <c r="D47" s="32" t="s">
        <v>68</v>
      </c>
      <c r="E47" s="26"/>
      <c r="F47" s="26"/>
      <c r="G47" s="13">
        <f>G48</f>
        <v>17464.4</v>
      </c>
    </row>
    <row r="48" spans="1:7" ht="15.75">
      <c r="A48" s="7" t="s">
        <v>98</v>
      </c>
      <c r="B48" s="7" t="s">
        <v>91</v>
      </c>
      <c r="C48" s="32" t="s">
        <v>228</v>
      </c>
      <c r="D48" s="32" t="s">
        <v>101</v>
      </c>
      <c r="E48" s="26"/>
      <c r="F48" s="26"/>
      <c r="G48" s="13">
        <f>G51+G55+G63+G59+G53+G49+G57+G65+G61+G67</f>
        <v>17464.4</v>
      </c>
    </row>
    <row r="49" spans="1:7" ht="15.75">
      <c r="A49" s="7" t="s">
        <v>220</v>
      </c>
      <c r="B49" s="7" t="s">
        <v>91</v>
      </c>
      <c r="C49" s="32" t="s">
        <v>228</v>
      </c>
      <c r="D49" s="32" t="s">
        <v>160</v>
      </c>
      <c r="E49" s="26"/>
      <c r="F49" s="26"/>
      <c r="G49" s="13">
        <f>G50</f>
        <v>415</v>
      </c>
    </row>
    <row r="50" spans="1:7" ht="15">
      <c r="A50" s="31" t="s">
        <v>197</v>
      </c>
      <c r="B50" s="31" t="s">
        <v>91</v>
      </c>
      <c r="C50" s="28" t="s">
        <v>228</v>
      </c>
      <c r="D50" s="28" t="s">
        <v>160</v>
      </c>
      <c r="E50" s="28" t="s">
        <v>57</v>
      </c>
      <c r="F50" s="28" t="s">
        <v>259</v>
      </c>
      <c r="G50" s="16">
        <v>415</v>
      </c>
    </row>
    <row r="51" spans="1:7" ht="46.5" customHeight="1">
      <c r="A51" s="7" t="s">
        <v>70</v>
      </c>
      <c r="B51" s="7" t="s">
        <v>91</v>
      </c>
      <c r="C51" s="32" t="s">
        <v>228</v>
      </c>
      <c r="D51" s="32" t="s">
        <v>69</v>
      </c>
      <c r="E51" s="26"/>
      <c r="F51" s="26"/>
      <c r="G51" s="13">
        <f>G52</f>
        <v>400</v>
      </c>
    </row>
    <row r="52" spans="1:7" ht="15">
      <c r="A52" s="31" t="s">
        <v>60</v>
      </c>
      <c r="B52" s="31" t="s">
        <v>91</v>
      </c>
      <c r="C52" s="28" t="s">
        <v>228</v>
      </c>
      <c r="D52" s="28" t="s">
        <v>69</v>
      </c>
      <c r="E52" s="28" t="s">
        <v>57</v>
      </c>
      <c r="F52" s="28" t="s">
        <v>259</v>
      </c>
      <c r="G52" s="14">
        <v>400</v>
      </c>
    </row>
    <row r="53" spans="1:7" ht="40.5" customHeight="1">
      <c r="A53" s="33" t="s">
        <v>187</v>
      </c>
      <c r="B53" s="87" t="s">
        <v>91</v>
      </c>
      <c r="C53" s="32" t="s">
        <v>228</v>
      </c>
      <c r="D53" s="32" t="s">
        <v>185</v>
      </c>
      <c r="E53" s="26"/>
      <c r="F53" s="26"/>
      <c r="G53" s="15">
        <f>G54</f>
        <v>14300</v>
      </c>
    </row>
    <row r="54" spans="1:7" ht="15">
      <c r="A54" s="31" t="s">
        <v>60</v>
      </c>
      <c r="B54" s="31" t="s">
        <v>91</v>
      </c>
      <c r="C54" s="28" t="s">
        <v>228</v>
      </c>
      <c r="D54" s="28" t="s">
        <v>185</v>
      </c>
      <c r="E54" s="28" t="s">
        <v>57</v>
      </c>
      <c r="F54" s="28" t="s">
        <v>259</v>
      </c>
      <c r="G54" s="14">
        <v>14300</v>
      </c>
    </row>
    <row r="55" spans="1:7" ht="30.75">
      <c r="A55" s="7" t="s">
        <v>42</v>
      </c>
      <c r="B55" s="7" t="s">
        <v>91</v>
      </c>
      <c r="C55" s="32" t="s">
        <v>228</v>
      </c>
      <c r="D55" s="32" t="s">
        <v>102</v>
      </c>
      <c r="E55" s="34"/>
      <c r="F55" s="34"/>
      <c r="G55" s="13">
        <f>G56</f>
        <v>110</v>
      </c>
    </row>
    <row r="56" spans="1:7" ht="15">
      <c r="A56" s="31" t="s">
        <v>60</v>
      </c>
      <c r="B56" s="31" t="s">
        <v>91</v>
      </c>
      <c r="C56" s="28" t="s">
        <v>228</v>
      </c>
      <c r="D56" s="28" t="s">
        <v>102</v>
      </c>
      <c r="E56" s="28" t="s">
        <v>57</v>
      </c>
      <c r="F56" s="28" t="s">
        <v>259</v>
      </c>
      <c r="G56" s="14">
        <v>110</v>
      </c>
    </row>
    <row r="57" spans="1:7" ht="15.75">
      <c r="A57" s="10" t="s">
        <v>203</v>
      </c>
      <c r="B57" s="10" t="s">
        <v>91</v>
      </c>
      <c r="C57" s="32" t="s">
        <v>228</v>
      </c>
      <c r="D57" s="32" t="s">
        <v>104</v>
      </c>
      <c r="E57" s="34"/>
      <c r="F57" s="34"/>
      <c r="G57" s="13">
        <f>G58</f>
        <v>1278.4</v>
      </c>
    </row>
    <row r="58" spans="1:7" ht="15">
      <c r="A58" s="31" t="s">
        <v>60</v>
      </c>
      <c r="B58" s="31" t="s">
        <v>91</v>
      </c>
      <c r="C58" s="28" t="s">
        <v>228</v>
      </c>
      <c r="D58" s="28" t="s">
        <v>104</v>
      </c>
      <c r="E58" s="28" t="s">
        <v>57</v>
      </c>
      <c r="F58" s="28" t="s">
        <v>259</v>
      </c>
      <c r="G58" s="14">
        <v>1278.4</v>
      </c>
    </row>
    <row r="59" spans="1:7" ht="47.25" customHeight="1">
      <c r="A59" s="29" t="s">
        <v>159</v>
      </c>
      <c r="B59" s="29" t="s">
        <v>91</v>
      </c>
      <c r="C59" s="32" t="s">
        <v>228</v>
      </c>
      <c r="D59" s="32" t="s">
        <v>158</v>
      </c>
      <c r="E59" s="28"/>
      <c r="F59" s="28"/>
      <c r="G59" s="15">
        <f>G60</f>
        <v>16</v>
      </c>
    </row>
    <row r="60" spans="1:7" ht="15">
      <c r="A60" s="31" t="s">
        <v>60</v>
      </c>
      <c r="B60" s="31" t="s">
        <v>91</v>
      </c>
      <c r="C60" s="28" t="s">
        <v>228</v>
      </c>
      <c r="D60" s="28" t="s">
        <v>158</v>
      </c>
      <c r="E60" s="28" t="s">
        <v>57</v>
      </c>
      <c r="F60" s="28" t="s">
        <v>259</v>
      </c>
      <c r="G60" s="14">
        <v>16</v>
      </c>
    </row>
    <row r="61" spans="1:7" ht="45.75">
      <c r="A61" s="29" t="s">
        <v>210</v>
      </c>
      <c r="B61" s="29" t="s">
        <v>91</v>
      </c>
      <c r="C61" s="32" t="s">
        <v>228</v>
      </c>
      <c r="D61" s="32" t="s">
        <v>209</v>
      </c>
      <c r="E61" s="28"/>
      <c r="F61" s="28"/>
      <c r="G61" s="15">
        <f>G62</f>
        <v>45</v>
      </c>
    </row>
    <row r="62" spans="1:7" ht="15">
      <c r="A62" s="31" t="s">
        <v>60</v>
      </c>
      <c r="B62" s="31" t="s">
        <v>91</v>
      </c>
      <c r="C62" s="28" t="s">
        <v>228</v>
      </c>
      <c r="D62" s="28" t="s">
        <v>209</v>
      </c>
      <c r="E62" s="28" t="s">
        <v>57</v>
      </c>
      <c r="F62" s="28" t="s">
        <v>259</v>
      </c>
      <c r="G62" s="14">
        <v>45</v>
      </c>
    </row>
    <row r="63" spans="1:7" ht="33.75" customHeight="1">
      <c r="A63" s="7" t="s">
        <v>122</v>
      </c>
      <c r="B63" s="7" t="s">
        <v>91</v>
      </c>
      <c r="C63" s="32" t="s">
        <v>228</v>
      </c>
      <c r="D63" s="32" t="s">
        <v>156</v>
      </c>
      <c r="E63" s="26"/>
      <c r="F63" s="26"/>
      <c r="G63" s="13">
        <f>G64</f>
        <v>300</v>
      </c>
    </row>
    <row r="64" spans="1:7" ht="15">
      <c r="A64" s="9" t="s">
        <v>60</v>
      </c>
      <c r="B64" s="9" t="s">
        <v>91</v>
      </c>
      <c r="C64" s="28" t="s">
        <v>228</v>
      </c>
      <c r="D64" s="28" t="s">
        <v>156</v>
      </c>
      <c r="E64" s="28" t="s">
        <v>57</v>
      </c>
      <c r="F64" s="28" t="s">
        <v>259</v>
      </c>
      <c r="G64" s="14">
        <v>300</v>
      </c>
    </row>
    <row r="65" spans="1:7" ht="30.75">
      <c r="A65" s="10" t="s">
        <v>205</v>
      </c>
      <c r="B65" s="10" t="s">
        <v>91</v>
      </c>
      <c r="C65" s="32" t="s">
        <v>228</v>
      </c>
      <c r="D65" s="32" t="s">
        <v>204</v>
      </c>
      <c r="E65" s="26"/>
      <c r="F65" s="26"/>
      <c r="G65" s="13">
        <f>G66</f>
        <v>5</v>
      </c>
    </row>
    <row r="66" spans="1:7" ht="15">
      <c r="A66" s="9" t="s">
        <v>60</v>
      </c>
      <c r="B66" s="9" t="s">
        <v>91</v>
      </c>
      <c r="C66" s="28" t="s">
        <v>228</v>
      </c>
      <c r="D66" s="28" t="s">
        <v>204</v>
      </c>
      <c r="E66" s="28" t="s">
        <v>57</v>
      </c>
      <c r="F66" s="28" t="s">
        <v>259</v>
      </c>
      <c r="G66" s="14">
        <v>5</v>
      </c>
    </row>
    <row r="67" spans="1:7" ht="15.75">
      <c r="A67" s="10" t="s">
        <v>217</v>
      </c>
      <c r="B67" s="10" t="s">
        <v>91</v>
      </c>
      <c r="C67" s="32" t="s">
        <v>228</v>
      </c>
      <c r="D67" s="32" t="s">
        <v>216</v>
      </c>
      <c r="E67" s="26"/>
      <c r="F67" s="26"/>
      <c r="G67" s="13">
        <f>G68</f>
        <v>595</v>
      </c>
    </row>
    <row r="68" spans="1:7" ht="15">
      <c r="A68" s="9" t="s">
        <v>60</v>
      </c>
      <c r="B68" s="9" t="s">
        <v>91</v>
      </c>
      <c r="C68" s="28" t="s">
        <v>228</v>
      </c>
      <c r="D68" s="28" t="s">
        <v>216</v>
      </c>
      <c r="E68" s="28" t="s">
        <v>57</v>
      </c>
      <c r="F68" s="28" t="s">
        <v>259</v>
      </c>
      <c r="G68" s="14">
        <v>595</v>
      </c>
    </row>
    <row r="69" spans="1:7" ht="15.75">
      <c r="A69" s="10" t="s">
        <v>26</v>
      </c>
      <c r="B69" s="10" t="s">
        <v>91</v>
      </c>
      <c r="C69" s="36" t="s">
        <v>228</v>
      </c>
      <c r="D69" s="36" t="s">
        <v>108</v>
      </c>
      <c r="E69" s="8"/>
      <c r="F69" s="8"/>
      <c r="G69" s="44">
        <f>G70</f>
        <v>589.9</v>
      </c>
    </row>
    <row r="70" spans="1:7" ht="75">
      <c r="A70" s="45" t="s">
        <v>257</v>
      </c>
      <c r="B70" s="65" t="s">
        <v>91</v>
      </c>
      <c r="C70" s="36" t="s">
        <v>228</v>
      </c>
      <c r="D70" s="36" t="s">
        <v>109</v>
      </c>
      <c r="E70" s="8"/>
      <c r="F70" s="8"/>
      <c r="G70" s="44">
        <f>G71</f>
        <v>589.9</v>
      </c>
    </row>
    <row r="71" spans="1:7" ht="15.75">
      <c r="A71" s="45" t="s">
        <v>227</v>
      </c>
      <c r="B71" s="65" t="s">
        <v>91</v>
      </c>
      <c r="C71" s="36" t="s">
        <v>228</v>
      </c>
      <c r="D71" s="36" t="s">
        <v>109</v>
      </c>
      <c r="E71" s="8"/>
      <c r="F71" s="8"/>
      <c r="G71" s="44">
        <f>G72</f>
        <v>589.9</v>
      </c>
    </row>
    <row r="72" spans="1:7" ht="48" customHeight="1">
      <c r="A72" s="46" t="s">
        <v>239</v>
      </c>
      <c r="B72" s="46" t="s">
        <v>91</v>
      </c>
      <c r="C72" s="47" t="s">
        <v>228</v>
      </c>
      <c r="D72" s="47" t="s">
        <v>183</v>
      </c>
      <c r="E72" s="8" t="s">
        <v>295</v>
      </c>
      <c r="F72" s="8" t="s">
        <v>260</v>
      </c>
      <c r="G72" s="19">
        <v>589.9</v>
      </c>
    </row>
    <row r="73" spans="1:7" s="54" customFormat="1" ht="15.75" customHeight="1">
      <c r="A73" s="10" t="s">
        <v>7</v>
      </c>
      <c r="B73" s="10" t="s">
        <v>91</v>
      </c>
      <c r="C73" s="37" t="s">
        <v>8</v>
      </c>
      <c r="D73" s="37" t="s">
        <v>35</v>
      </c>
      <c r="E73" s="37" t="s">
        <v>35</v>
      </c>
      <c r="F73" s="37" t="s">
        <v>35</v>
      </c>
      <c r="G73" s="21">
        <f>G74+G81</f>
        <v>2093.8</v>
      </c>
    </row>
    <row r="74" spans="1:7" ht="30.75">
      <c r="A74" s="7" t="s">
        <v>229</v>
      </c>
      <c r="B74" s="7" t="s">
        <v>91</v>
      </c>
      <c r="C74" s="32" t="s">
        <v>9</v>
      </c>
      <c r="D74" s="26" t="s">
        <v>35</v>
      </c>
      <c r="E74" s="26" t="s">
        <v>35</v>
      </c>
      <c r="F74" s="26" t="s">
        <v>35</v>
      </c>
      <c r="G74" s="13">
        <f>G75+G78</f>
        <v>1793.8</v>
      </c>
    </row>
    <row r="75" spans="1:7" ht="30.75">
      <c r="A75" s="7" t="s">
        <v>105</v>
      </c>
      <c r="B75" s="7" t="s">
        <v>91</v>
      </c>
      <c r="C75" s="32" t="s">
        <v>9</v>
      </c>
      <c r="D75" s="32" t="s">
        <v>71</v>
      </c>
      <c r="E75" s="26" t="s">
        <v>35</v>
      </c>
      <c r="F75" s="26" t="s">
        <v>35</v>
      </c>
      <c r="G75" s="13">
        <f>G76</f>
        <v>1550</v>
      </c>
    </row>
    <row r="76" spans="1:7" ht="34.5" customHeight="1">
      <c r="A76" s="7" t="s">
        <v>43</v>
      </c>
      <c r="B76" s="7" t="s">
        <v>91</v>
      </c>
      <c r="C76" s="32" t="s">
        <v>9</v>
      </c>
      <c r="D76" s="32" t="s">
        <v>72</v>
      </c>
      <c r="E76" s="28"/>
      <c r="F76" s="28"/>
      <c r="G76" s="13">
        <f>G77</f>
        <v>1550</v>
      </c>
    </row>
    <row r="77" spans="1:7" ht="15">
      <c r="A77" s="31" t="s">
        <v>60</v>
      </c>
      <c r="B77" s="31" t="s">
        <v>91</v>
      </c>
      <c r="C77" s="28" t="s">
        <v>9</v>
      </c>
      <c r="D77" s="28" t="s">
        <v>72</v>
      </c>
      <c r="E77" s="28" t="s">
        <v>57</v>
      </c>
      <c r="F77" s="28" t="s">
        <v>259</v>
      </c>
      <c r="G77" s="14">
        <v>1550</v>
      </c>
    </row>
    <row r="78" spans="1:7" ht="75">
      <c r="A78" s="45" t="s">
        <v>257</v>
      </c>
      <c r="B78" s="65" t="s">
        <v>91</v>
      </c>
      <c r="C78" s="32" t="s">
        <v>9</v>
      </c>
      <c r="D78" s="36" t="s">
        <v>109</v>
      </c>
      <c r="E78" s="8"/>
      <c r="F78" s="8"/>
      <c r="G78" s="44">
        <f>G79</f>
        <v>243.8</v>
      </c>
    </row>
    <row r="79" spans="1:7" ht="15.75">
      <c r="A79" s="45" t="s">
        <v>227</v>
      </c>
      <c r="B79" s="65" t="s">
        <v>91</v>
      </c>
      <c r="C79" s="32" t="s">
        <v>9</v>
      </c>
      <c r="D79" s="36" t="s">
        <v>109</v>
      </c>
      <c r="E79" s="8"/>
      <c r="F79" s="8"/>
      <c r="G79" s="44">
        <f>G80</f>
        <v>243.8</v>
      </c>
    </row>
    <row r="80" spans="1:7" ht="45">
      <c r="A80" s="46" t="s">
        <v>191</v>
      </c>
      <c r="B80" s="46" t="s">
        <v>91</v>
      </c>
      <c r="C80" s="28" t="s">
        <v>9</v>
      </c>
      <c r="D80" s="47" t="s">
        <v>184</v>
      </c>
      <c r="E80" s="8" t="s">
        <v>295</v>
      </c>
      <c r="F80" s="8" t="s">
        <v>261</v>
      </c>
      <c r="G80" s="19">
        <v>243.8</v>
      </c>
    </row>
    <row r="81" spans="1:7" ht="15.75">
      <c r="A81" s="7" t="s">
        <v>99</v>
      </c>
      <c r="B81" s="7" t="s">
        <v>91</v>
      </c>
      <c r="C81" s="32" t="s">
        <v>10</v>
      </c>
      <c r="D81" s="26"/>
      <c r="E81" s="26"/>
      <c r="F81" s="26"/>
      <c r="G81" s="13">
        <f>G82</f>
        <v>300</v>
      </c>
    </row>
    <row r="82" spans="1:7" ht="15.75">
      <c r="A82" s="7" t="s">
        <v>44</v>
      </c>
      <c r="B82" s="7" t="s">
        <v>91</v>
      </c>
      <c r="C82" s="32" t="s">
        <v>10</v>
      </c>
      <c r="D82" s="32" t="s">
        <v>73</v>
      </c>
      <c r="E82" s="26"/>
      <c r="F82" s="26"/>
      <c r="G82" s="13">
        <f>G83</f>
        <v>300</v>
      </c>
    </row>
    <row r="83" spans="1:7" ht="30.75">
      <c r="A83" s="7" t="s">
        <v>74</v>
      </c>
      <c r="B83" s="7" t="s">
        <v>91</v>
      </c>
      <c r="C83" s="32" t="s">
        <v>10</v>
      </c>
      <c r="D83" s="32" t="s">
        <v>75</v>
      </c>
      <c r="E83" s="28"/>
      <c r="F83" s="28"/>
      <c r="G83" s="13">
        <f>G84</f>
        <v>300</v>
      </c>
    </row>
    <row r="84" spans="1:7" ht="15">
      <c r="A84" s="31" t="s">
        <v>60</v>
      </c>
      <c r="B84" s="31" t="s">
        <v>91</v>
      </c>
      <c r="C84" s="28" t="s">
        <v>10</v>
      </c>
      <c r="D84" s="28" t="s">
        <v>75</v>
      </c>
      <c r="E84" s="28" t="s">
        <v>57</v>
      </c>
      <c r="F84" s="28" t="s">
        <v>259</v>
      </c>
      <c r="G84" s="14">
        <v>300</v>
      </c>
    </row>
    <row r="85" spans="1:7" s="54" customFormat="1" ht="15">
      <c r="A85" s="10" t="s">
        <v>11</v>
      </c>
      <c r="B85" s="10" t="s">
        <v>91</v>
      </c>
      <c r="C85" s="37" t="s">
        <v>12</v>
      </c>
      <c r="D85" s="37" t="s">
        <v>35</v>
      </c>
      <c r="E85" s="37" t="s">
        <v>35</v>
      </c>
      <c r="F85" s="37" t="s">
        <v>35</v>
      </c>
      <c r="G85" s="21">
        <f>G86+G101</f>
        <v>37158.8</v>
      </c>
    </row>
    <row r="86" spans="1:7" ht="15.75">
      <c r="A86" s="7" t="s">
        <v>258</v>
      </c>
      <c r="B86" s="10" t="s">
        <v>91</v>
      </c>
      <c r="C86" s="37" t="s">
        <v>218</v>
      </c>
      <c r="D86" s="37"/>
      <c r="E86" s="8"/>
      <c r="F86" s="8"/>
      <c r="G86" s="13">
        <f>G87+G94+G98</f>
        <v>26880</v>
      </c>
    </row>
    <row r="87" spans="1:7" ht="15.75">
      <c r="A87" s="7" t="s">
        <v>219</v>
      </c>
      <c r="B87" s="10" t="s">
        <v>91</v>
      </c>
      <c r="C87" s="37" t="s">
        <v>218</v>
      </c>
      <c r="D87" s="37" t="s">
        <v>317</v>
      </c>
      <c r="E87" s="8"/>
      <c r="F87" s="8"/>
      <c r="G87" s="13">
        <f>G88</f>
        <v>23760</v>
      </c>
    </row>
    <row r="88" spans="1:7" ht="15.75">
      <c r="A88" s="7" t="s">
        <v>319</v>
      </c>
      <c r="B88" s="10" t="s">
        <v>91</v>
      </c>
      <c r="C88" s="37" t="s">
        <v>218</v>
      </c>
      <c r="D88" s="37" t="s">
        <v>318</v>
      </c>
      <c r="E88" s="8"/>
      <c r="F88" s="8"/>
      <c r="G88" s="13">
        <f>G89+G91</f>
        <v>23760</v>
      </c>
    </row>
    <row r="89" spans="1:7" s="89" customFormat="1" ht="30">
      <c r="A89" s="7" t="s">
        <v>320</v>
      </c>
      <c r="B89" s="10" t="s">
        <v>91</v>
      </c>
      <c r="C89" s="37" t="s">
        <v>218</v>
      </c>
      <c r="D89" s="37" t="s">
        <v>325</v>
      </c>
      <c r="E89" s="37"/>
      <c r="F89" s="37"/>
      <c r="G89" s="17">
        <f>G90</f>
        <v>1800</v>
      </c>
    </row>
    <row r="90" spans="1:7" ht="30">
      <c r="A90" s="31" t="s">
        <v>301</v>
      </c>
      <c r="B90" s="9" t="s">
        <v>91</v>
      </c>
      <c r="C90" s="34" t="s">
        <v>218</v>
      </c>
      <c r="D90" s="34" t="s">
        <v>325</v>
      </c>
      <c r="E90" s="8" t="s">
        <v>300</v>
      </c>
      <c r="F90" s="8" t="s">
        <v>259</v>
      </c>
      <c r="G90" s="14">
        <v>1800</v>
      </c>
    </row>
    <row r="91" spans="1:7" s="89" customFormat="1" ht="30">
      <c r="A91" s="7" t="s">
        <v>321</v>
      </c>
      <c r="B91" s="10" t="s">
        <v>91</v>
      </c>
      <c r="C91" s="37" t="s">
        <v>218</v>
      </c>
      <c r="D91" s="37" t="s">
        <v>326</v>
      </c>
      <c r="E91" s="37"/>
      <c r="F91" s="37"/>
      <c r="G91" s="17">
        <f>G92+G93</f>
        <v>21960</v>
      </c>
    </row>
    <row r="92" spans="1:7" s="89" customFormat="1" ht="29.25" customHeight="1">
      <c r="A92" s="31" t="s">
        <v>308</v>
      </c>
      <c r="B92" s="9" t="s">
        <v>91</v>
      </c>
      <c r="C92" s="34" t="s">
        <v>218</v>
      </c>
      <c r="D92" s="34" t="s">
        <v>326</v>
      </c>
      <c r="E92" s="8" t="s">
        <v>91</v>
      </c>
      <c r="F92" s="8" t="s">
        <v>259</v>
      </c>
      <c r="G92" s="14">
        <v>660</v>
      </c>
    </row>
    <row r="93" spans="1:7" s="89" customFormat="1" ht="29.25" customHeight="1">
      <c r="A93" s="31" t="s">
        <v>301</v>
      </c>
      <c r="B93" s="9" t="s">
        <v>91</v>
      </c>
      <c r="C93" s="34" t="s">
        <v>218</v>
      </c>
      <c r="D93" s="34" t="s">
        <v>326</v>
      </c>
      <c r="E93" s="8" t="s">
        <v>300</v>
      </c>
      <c r="F93" s="8" t="s">
        <v>259</v>
      </c>
      <c r="G93" s="14">
        <v>21300</v>
      </c>
    </row>
    <row r="94" spans="1:7" ht="15.75" hidden="1">
      <c r="A94" s="7" t="s">
        <v>193</v>
      </c>
      <c r="B94" s="10" t="s">
        <v>91</v>
      </c>
      <c r="C94" s="37" t="s">
        <v>218</v>
      </c>
      <c r="D94" s="37" t="s">
        <v>192</v>
      </c>
      <c r="E94" s="8"/>
      <c r="F94" s="8"/>
      <c r="G94" s="13">
        <f>G95</f>
        <v>0</v>
      </c>
    </row>
    <row r="95" spans="1:9" ht="34.5" customHeight="1" hidden="1">
      <c r="A95" s="62" t="s">
        <v>328</v>
      </c>
      <c r="B95" s="10" t="s">
        <v>91</v>
      </c>
      <c r="C95" s="37" t="s">
        <v>218</v>
      </c>
      <c r="D95" s="37" t="s">
        <v>327</v>
      </c>
      <c r="E95" s="8"/>
      <c r="F95" s="8"/>
      <c r="G95" s="13">
        <f>G97+G96</f>
        <v>0</v>
      </c>
      <c r="I95" s="6"/>
    </row>
    <row r="96" spans="1:7" ht="30" hidden="1">
      <c r="A96" s="31" t="s">
        <v>330</v>
      </c>
      <c r="B96" s="9" t="s">
        <v>91</v>
      </c>
      <c r="C96" s="34" t="s">
        <v>218</v>
      </c>
      <c r="D96" s="34" t="s">
        <v>331</v>
      </c>
      <c r="E96" s="8" t="s">
        <v>91</v>
      </c>
      <c r="F96" s="8" t="s">
        <v>329</v>
      </c>
      <c r="G96" s="14">
        <v>0</v>
      </c>
    </row>
    <row r="97" spans="1:7" ht="30" hidden="1">
      <c r="A97" s="31" t="s">
        <v>330</v>
      </c>
      <c r="B97" s="9" t="s">
        <v>91</v>
      </c>
      <c r="C97" s="34" t="s">
        <v>218</v>
      </c>
      <c r="D97" s="34" t="s">
        <v>332</v>
      </c>
      <c r="E97" s="8" t="s">
        <v>91</v>
      </c>
      <c r="F97" s="8" t="s">
        <v>329</v>
      </c>
      <c r="G97" s="14">
        <v>0</v>
      </c>
    </row>
    <row r="98" spans="1:7" ht="15.75">
      <c r="A98" s="7" t="s">
        <v>107</v>
      </c>
      <c r="B98" s="10" t="s">
        <v>91</v>
      </c>
      <c r="C98" s="37" t="s">
        <v>218</v>
      </c>
      <c r="D98" s="37" t="s">
        <v>106</v>
      </c>
      <c r="E98" s="8"/>
      <c r="F98" s="8"/>
      <c r="G98" s="13">
        <f>G99</f>
        <v>3120</v>
      </c>
    </row>
    <row r="99" spans="1:7" s="52" customFormat="1" ht="30">
      <c r="A99" s="10" t="s">
        <v>344</v>
      </c>
      <c r="B99" s="10" t="s">
        <v>91</v>
      </c>
      <c r="C99" s="37" t="s">
        <v>218</v>
      </c>
      <c r="D99" s="37" t="s">
        <v>322</v>
      </c>
      <c r="E99" s="37"/>
      <c r="F99" s="37"/>
      <c r="G99" s="21">
        <f>G100</f>
        <v>3120</v>
      </c>
    </row>
    <row r="100" spans="1:7" s="52" customFormat="1" ht="15">
      <c r="A100" s="9" t="s">
        <v>308</v>
      </c>
      <c r="B100" s="9" t="s">
        <v>91</v>
      </c>
      <c r="C100" s="34" t="s">
        <v>218</v>
      </c>
      <c r="D100" s="34" t="s">
        <v>322</v>
      </c>
      <c r="E100" s="8" t="s">
        <v>91</v>
      </c>
      <c r="F100" s="8" t="s">
        <v>259</v>
      </c>
      <c r="G100" s="20">
        <v>3120</v>
      </c>
    </row>
    <row r="101" spans="1:7" ht="15.75">
      <c r="A101" s="7" t="s">
        <v>13</v>
      </c>
      <c r="B101" s="7" t="s">
        <v>91</v>
      </c>
      <c r="C101" s="32" t="s">
        <v>30</v>
      </c>
      <c r="D101" s="26" t="s">
        <v>35</v>
      </c>
      <c r="E101" s="26" t="s">
        <v>35</v>
      </c>
      <c r="F101" s="26" t="s">
        <v>35</v>
      </c>
      <c r="G101" s="13">
        <f>G105+G108+G102</f>
        <v>10278.8</v>
      </c>
    </row>
    <row r="102" spans="1:7" ht="30.75" hidden="1">
      <c r="A102" s="78" t="s">
        <v>254</v>
      </c>
      <c r="B102" s="7" t="s">
        <v>91</v>
      </c>
      <c r="C102" s="32" t="s">
        <v>30</v>
      </c>
      <c r="D102" s="26" t="s">
        <v>253</v>
      </c>
      <c r="E102" s="82"/>
      <c r="F102" s="26"/>
      <c r="G102" s="13">
        <f>G103</f>
        <v>0</v>
      </c>
    </row>
    <row r="103" spans="1:7" ht="30.75" hidden="1">
      <c r="A103" s="57" t="s">
        <v>251</v>
      </c>
      <c r="B103" s="7" t="s">
        <v>91</v>
      </c>
      <c r="C103" s="32" t="s">
        <v>30</v>
      </c>
      <c r="D103" s="27" t="s">
        <v>252</v>
      </c>
      <c r="E103" s="83"/>
      <c r="F103" s="58"/>
      <c r="G103" s="61">
        <f>G104</f>
        <v>0</v>
      </c>
    </row>
    <row r="104" spans="1:7" ht="15" hidden="1">
      <c r="A104" s="79" t="s">
        <v>198</v>
      </c>
      <c r="B104" s="31" t="s">
        <v>91</v>
      </c>
      <c r="C104" s="28" t="s">
        <v>30</v>
      </c>
      <c r="D104" s="28" t="s">
        <v>266</v>
      </c>
      <c r="E104" s="84" t="s">
        <v>57</v>
      </c>
      <c r="F104" s="60" t="s">
        <v>259</v>
      </c>
      <c r="G104" s="59">
        <v>0</v>
      </c>
    </row>
    <row r="105" spans="1:7" ht="15.75">
      <c r="A105" s="80" t="s">
        <v>107</v>
      </c>
      <c r="B105" s="29" t="s">
        <v>91</v>
      </c>
      <c r="C105" s="32" t="s">
        <v>30</v>
      </c>
      <c r="D105" s="27" t="s">
        <v>106</v>
      </c>
      <c r="E105" s="82" t="s">
        <v>35</v>
      </c>
      <c r="F105" s="26" t="s">
        <v>35</v>
      </c>
      <c r="G105" s="13">
        <f>G106</f>
        <v>518.8</v>
      </c>
    </row>
    <row r="106" spans="1:7" ht="33.75" customHeight="1">
      <c r="A106" s="81" t="s">
        <v>196</v>
      </c>
      <c r="B106" s="66" t="s">
        <v>91</v>
      </c>
      <c r="C106" s="32" t="s">
        <v>30</v>
      </c>
      <c r="D106" s="27" t="s">
        <v>135</v>
      </c>
      <c r="E106" s="85"/>
      <c r="F106" s="28"/>
      <c r="G106" s="13">
        <f>G107</f>
        <v>518.8</v>
      </c>
    </row>
    <row r="107" spans="1:7" ht="15">
      <c r="A107" s="31" t="s">
        <v>302</v>
      </c>
      <c r="B107" s="31" t="s">
        <v>91</v>
      </c>
      <c r="C107" s="28" t="s">
        <v>30</v>
      </c>
      <c r="D107" s="35" t="s">
        <v>135</v>
      </c>
      <c r="E107" s="28" t="s">
        <v>303</v>
      </c>
      <c r="F107" s="28" t="s">
        <v>259</v>
      </c>
      <c r="G107" s="14">
        <v>518.8</v>
      </c>
    </row>
    <row r="108" spans="1:7" ht="30.75">
      <c r="A108" s="7" t="s">
        <v>149</v>
      </c>
      <c r="B108" s="7" t="s">
        <v>91</v>
      </c>
      <c r="C108" s="27" t="s">
        <v>30</v>
      </c>
      <c r="D108" s="27" t="s">
        <v>151</v>
      </c>
      <c r="E108" s="28"/>
      <c r="F108" s="28"/>
      <c r="G108" s="13">
        <f>G109</f>
        <v>9760</v>
      </c>
    </row>
    <row r="109" spans="1:7" ht="15.75">
      <c r="A109" s="7" t="s">
        <v>150</v>
      </c>
      <c r="B109" s="7" t="s">
        <v>91</v>
      </c>
      <c r="C109" s="27" t="s">
        <v>30</v>
      </c>
      <c r="D109" s="27" t="s">
        <v>152</v>
      </c>
      <c r="E109" s="28"/>
      <c r="F109" s="28"/>
      <c r="G109" s="13">
        <f>G110</f>
        <v>9760</v>
      </c>
    </row>
    <row r="110" spans="1:7" ht="22.5" customHeight="1">
      <c r="A110" s="31" t="s">
        <v>60</v>
      </c>
      <c r="B110" s="31" t="s">
        <v>91</v>
      </c>
      <c r="C110" s="28" t="s">
        <v>30</v>
      </c>
      <c r="D110" s="35" t="s">
        <v>152</v>
      </c>
      <c r="E110" s="28" t="s">
        <v>57</v>
      </c>
      <c r="F110" s="28" t="s">
        <v>259</v>
      </c>
      <c r="G110" s="14">
        <v>9760</v>
      </c>
    </row>
    <row r="111" spans="1:7" s="54" customFormat="1" ht="15">
      <c r="A111" s="10" t="s">
        <v>14</v>
      </c>
      <c r="B111" s="10" t="s">
        <v>91</v>
      </c>
      <c r="C111" s="37" t="s">
        <v>15</v>
      </c>
      <c r="D111" s="37" t="s">
        <v>35</v>
      </c>
      <c r="E111" s="37" t="s">
        <v>35</v>
      </c>
      <c r="F111" s="37" t="s">
        <v>35</v>
      </c>
      <c r="G111" s="21">
        <f>G112+G142+G172+G189</f>
        <v>98157.29999999999</v>
      </c>
    </row>
    <row r="112" spans="1:7" ht="15.75">
      <c r="A112" s="7" t="s">
        <v>16</v>
      </c>
      <c r="B112" s="7" t="s">
        <v>91</v>
      </c>
      <c r="C112" s="32" t="s">
        <v>17</v>
      </c>
      <c r="D112" s="26" t="s">
        <v>35</v>
      </c>
      <c r="E112" s="26" t="s">
        <v>35</v>
      </c>
      <c r="F112" s="26" t="s">
        <v>35</v>
      </c>
      <c r="G112" s="17">
        <f>G113+G116+G134+G122+G128</f>
        <v>2300</v>
      </c>
    </row>
    <row r="113" spans="1:7" ht="30.75" hidden="1">
      <c r="A113" s="29" t="s">
        <v>139</v>
      </c>
      <c r="B113" s="29"/>
      <c r="C113" s="32" t="s">
        <v>17</v>
      </c>
      <c r="D113" s="26" t="s">
        <v>140</v>
      </c>
      <c r="E113" s="26"/>
      <c r="F113" s="26"/>
      <c r="G113" s="13">
        <f>G114</f>
        <v>0</v>
      </c>
    </row>
    <row r="114" spans="1:7" ht="60.75" hidden="1">
      <c r="A114" s="29" t="s">
        <v>186</v>
      </c>
      <c r="B114" s="29"/>
      <c r="C114" s="32" t="s">
        <v>17</v>
      </c>
      <c r="D114" s="26" t="s">
        <v>182</v>
      </c>
      <c r="E114" s="26"/>
      <c r="F114" s="26"/>
      <c r="G114" s="13">
        <f>G115</f>
        <v>0</v>
      </c>
    </row>
    <row r="115" spans="1:7" ht="15" hidden="1">
      <c r="A115" s="39" t="s">
        <v>265</v>
      </c>
      <c r="B115" s="39"/>
      <c r="C115" s="34" t="s">
        <v>17</v>
      </c>
      <c r="D115" s="34" t="s">
        <v>255</v>
      </c>
      <c r="E115" s="34" t="s">
        <v>125</v>
      </c>
      <c r="F115" s="34" t="s">
        <v>264</v>
      </c>
      <c r="G115" s="19">
        <v>0</v>
      </c>
    </row>
    <row r="116" spans="1:7" ht="15.75">
      <c r="A116" s="7" t="s">
        <v>45</v>
      </c>
      <c r="B116" s="7" t="s">
        <v>91</v>
      </c>
      <c r="C116" s="32" t="s">
        <v>17</v>
      </c>
      <c r="D116" s="32" t="s">
        <v>76</v>
      </c>
      <c r="E116" s="38"/>
      <c r="F116" s="38"/>
      <c r="G116" s="13">
        <f>G120+G117</f>
        <v>1300</v>
      </c>
    </row>
    <row r="117" spans="1:7" ht="15.75">
      <c r="A117" s="10" t="s">
        <v>153</v>
      </c>
      <c r="B117" s="10" t="s">
        <v>91</v>
      </c>
      <c r="C117" s="32" t="s">
        <v>17</v>
      </c>
      <c r="D117" s="32" t="s">
        <v>154</v>
      </c>
      <c r="E117" s="38"/>
      <c r="F117" s="38"/>
      <c r="G117" s="13">
        <f>G118+G119</f>
        <v>1000</v>
      </c>
    </row>
    <row r="118" spans="1:7" ht="36.75" customHeight="1">
      <c r="A118" s="31" t="s">
        <v>301</v>
      </c>
      <c r="B118" s="31" t="s">
        <v>91</v>
      </c>
      <c r="C118" s="28" t="s">
        <v>17</v>
      </c>
      <c r="D118" s="28" t="s">
        <v>154</v>
      </c>
      <c r="E118" s="28" t="s">
        <v>300</v>
      </c>
      <c r="F118" s="28" t="s">
        <v>259</v>
      </c>
      <c r="G118" s="14">
        <v>1000</v>
      </c>
    </row>
    <row r="119" spans="1:7" ht="21.75" customHeight="1" hidden="1">
      <c r="A119" s="31" t="s">
        <v>198</v>
      </c>
      <c r="B119" s="31" t="s">
        <v>91</v>
      </c>
      <c r="C119" s="28" t="s">
        <v>17</v>
      </c>
      <c r="D119" s="28" t="s">
        <v>154</v>
      </c>
      <c r="E119" s="28" t="s">
        <v>57</v>
      </c>
      <c r="F119" s="28" t="s">
        <v>259</v>
      </c>
      <c r="G119" s="14">
        <v>0</v>
      </c>
    </row>
    <row r="120" spans="1:7" ht="37.5" customHeight="1">
      <c r="A120" s="7" t="s">
        <v>77</v>
      </c>
      <c r="B120" s="7" t="s">
        <v>91</v>
      </c>
      <c r="C120" s="32" t="s">
        <v>17</v>
      </c>
      <c r="D120" s="32" t="s">
        <v>188</v>
      </c>
      <c r="E120" s="38"/>
      <c r="F120" s="38"/>
      <c r="G120" s="13">
        <f>G121</f>
        <v>300</v>
      </c>
    </row>
    <row r="121" spans="1:7" ht="15">
      <c r="A121" s="31" t="s">
        <v>198</v>
      </c>
      <c r="B121" s="31" t="s">
        <v>91</v>
      </c>
      <c r="C121" s="28" t="s">
        <v>17</v>
      </c>
      <c r="D121" s="28" t="s">
        <v>188</v>
      </c>
      <c r="E121" s="28" t="s">
        <v>57</v>
      </c>
      <c r="F121" s="28" t="s">
        <v>259</v>
      </c>
      <c r="G121" s="14">
        <v>300</v>
      </c>
    </row>
    <row r="122" spans="1:7" ht="15.75" hidden="1">
      <c r="A122" s="7" t="s">
        <v>107</v>
      </c>
      <c r="B122" s="7" t="s">
        <v>91</v>
      </c>
      <c r="C122" s="32" t="s">
        <v>17</v>
      </c>
      <c r="D122" s="32" t="s">
        <v>106</v>
      </c>
      <c r="E122" s="28"/>
      <c r="F122" s="28"/>
      <c r="G122" s="13">
        <f>G123+G125</f>
        <v>0</v>
      </c>
    </row>
    <row r="123" spans="1:7" ht="45.75" hidden="1">
      <c r="A123" s="7" t="s">
        <v>294</v>
      </c>
      <c r="B123" s="7" t="s">
        <v>91</v>
      </c>
      <c r="C123" s="32" t="s">
        <v>17</v>
      </c>
      <c r="D123" s="32" t="s">
        <v>293</v>
      </c>
      <c r="E123" s="28"/>
      <c r="F123" s="28"/>
      <c r="G123" s="13">
        <f>G124+G127</f>
        <v>0</v>
      </c>
    </row>
    <row r="124" spans="1:7" ht="15" hidden="1">
      <c r="A124" s="31" t="s">
        <v>308</v>
      </c>
      <c r="B124" s="31" t="s">
        <v>91</v>
      </c>
      <c r="C124" s="28" t="s">
        <v>17</v>
      </c>
      <c r="D124" s="28" t="s">
        <v>293</v>
      </c>
      <c r="E124" s="28" t="s">
        <v>91</v>
      </c>
      <c r="F124" s="28" t="s">
        <v>259</v>
      </c>
      <c r="G124" s="14">
        <v>0</v>
      </c>
    </row>
    <row r="125" spans="1:7" ht="75.75" hidden="1">
      <c r="A125" s="7" t="s">
        <v>324</v>
      </c>
      <c r="B125" s="7" t="s">
        <v>91</v>
      </c>
      <c r="C125" s="32" t="s">
        <v>17</v>
      </c>
      <c r="D125" s="32" t="s">
        <v>323</v>
      </c>
      <c r="E125" s="28"/>
      <c r="F125" s="28"/>
      <c r="G125" s="13">
        <f>G126</f>
        <v>0</v>
      </c>
    </row>
    <row r="126" spans="1:7" ht="15" hidden="1">
      <c r="A126" s="31" t="s">
        <v>308</v>
      </c>
      <c r="B126" s="31" t="s">
        <v>91</v>
      </c>
      <c r="C126" s="28" t="s">
        <v>17</v>
      </c>
      <c r="D126" s="28" t="s">
        <v>323</v>
      </c>
      <c r="E126" s="28" t="s">
        <v>91</v>
      </c>
      <c r="F126" s="28" t="s">
        <v>259</v>
      </c>
      <c r="G126" s="14">
        <v>0</v>
      </c>
    </row>
    <row r="127" spans="1:7" ht="15" hidden="1">
      <c r="A127" s="31" t="s">
        <v>302</v>
      </c>
      <c r="B127" s="31" t="s">
        <v>91</v>
      </c>
      <c r="C127" s="28" t="s">
        <v>17</v>
      </c>
      <c r="D127" s="28" t="s">
        <v>293</v>
      </c>
      <c r="E127" s="28" t="s">
        <v>303</v>
      </c>
      <c r="F127" s="28" t="s">
        <v>259</v>
      </c>
      <c r="G127" s="14">
        <v>0</v>
      </c>
    </row>
    <row r="128" spans="1:7" ht="15.75" hidden="1">
      <c r="A128" s="7" t="s">
        <v>26</v>
      </c>
      <c r="B128" s="7" t="s">
        <v>91</v>
      </c>
      <c r="C128" s="32" t="s">
        <v>17</v>
      </c>
      <c r="D128" s="32" t="s">
        <v>108</v>
      </c>
      <c r="E128" s="8"/>
      <c r="F128" s="8"/>
      <c r="G128" s="13">
        <f>G130</f>
        <v>0</v>
      </c>
    </row>
    <row r="129" spans="1:7" ht="60.75" hidden="1">
      <c r="A129" s="7" t="s">
        <v>336</v>
      </c>
      <c r="B129" s="7" t="s">
        <v>91</v>
      </c>
      <c r="C129" s="32" t="s">
        <v>17</v>
      </c>
      <c r="D129" s="32" t="s">
        <v>335</v>
      </c>
      <c r="E129" s="8"/>
      <c r="F129" s="8"/>
      <c r="G129" s="13">
        <f>G130</f>
        <v>0</v>
      </c>
    </row>
    <row r="130" spans="1:7" ht="33.75" customHeight="1" hidden="1">
      <c r="A130" s="7" t="s">
        <v>337</v>
      </c>
      <c r="B130" s="7" t="s">
        <v>91</v>
      </c>
      <c r="C130" s="32" t="s">
        <v>17</v>
      </c>
      <c r="D130" s="32" t="s">
        <v>333</v>
      </c>
      <c r="E130" s="8"/>
      <c r="F130" s="8"/>
      <c r="G130" s="13">
        <f>G131</f>
        <v>0</v>
      </c>
    </row>
    <row r="131" spans="1:7" ht="45" hidden="1">
      <c r="A131" s="31" t="s">
        <v>338</v>
      </c>
      <c r="B131" s="31" t="s">
        <v>91</v>
      </c>
      <c r="C131" s="28" t="s">
        <v>17</v>
      </c>
      <c r="D131" s="28" t="s">
        <v>333</v>
      </c>
      <c r="E131" s="28" t="s">
        <v>57</v>
      </c>
      <c r="F131" s="28" t="s">
        <v>334</v>
      </c>
      <c r="G131" s="14">
        <v>0</v>
      </c>
    </row>
    <row r="132" spans="1:7" ht="45.75" hidden="1">
      <c r="A132" s="7" t="s">
        <v>309</v>
      </c>
      <c r="B132" s="7" t="s">
        <v>91</v>
      </c>
      <c r="C132" s="32" t="s">
        <v>17</v>
      </c>
      <c r="D132" s="32" t="s">
        <v>134</v>
      </c>
      <c r="E132" s="8"/>
      <c r="F132" s="8"/>
      <c r="G132" s="13">
        <f>G133</f>
        <v>0</v>
      </c>
    </row>
    <row r="133" spans="1:7" ht="15" hidden="1">
      <c r="A133" s="31" t="s">
        <v>60</v>
      </c>
      <c r="B133" s="31" t="s">
        <v>91</v>
      </c>
      <c r="C133" s="28" t="s">
        <v>17</v>
      </c>
      <c r="D133" s="28" t="s">
        <v>134</v>
      </c>
      <c r="E133" s="28" t="s">
        <v>57</v>
      </c>
      <c r="F133" s="28" t="s">
        <v>259</v>
      </c>
      <c r="G133" s="14"/>
    </row>
    <row r="134" spans="1:7" ht="45.75">
      <c r="A134" s="7" t="s">
        <v>162</v>
      </c>
      <c r="B134" s="31" t="s">
        <v>91</v>
      </c>
      <c r="C134" s="32" t="s">
        <v>17</v>
      </c>
      <c r="D134" s="26" t="s">
        <v>161</v>
      </c>
      <c r="E134" s="26"/>
      <c r="F134" s="26"/>
      <c r="G134" s="13">
        <f>G135+G138</f>
        <v>1000</v>
      </c>
    </row>
    <row r="135" spans="1:7" ht="75.75" hidden="1">
      <c r="A135" s="7" t="s">
        <v>164</v>
      </c>
      <c r="B135" s="31" t="s">
        <v>91</v>
      </c>
      <c r="C135" s="32" t="s">
        <v>17</v>
      </c>
      <c r="D135" s="26" t="s">
        <v>163</v>
      </c>
      <c r="E135" s="26"/>
      <c r="F135" s="26"/>
      <c r="G135" s="13">
        <f>G136</f>
        <v>0</v>
      </c>
    </row>
    <row r="136" spans="1:7" ht="60.75" hidden="1">
      <c r="A136" s="7" t="s">
        <v>169</v>
      </c>
      <c r="B136" s="31" t="s">
        <v>91</v>
      </c>
      <c r="C136" s="32" t="s">
        <v>17</v>
      </c>
      <c r="D136" s="26" t="s">
        <v>168</v>
      </c>
      <c r="E136" s="26"/>
      <c r="F136" s="26"/>
      <c r="G136" s="13">
        <f>G137</f>
        <v>0</v>
      </c>
    </row>
    <row r="137" spans="1:7" ht="30" hidden="1">
      <c r="A137" s="31" t="s">
        <v>341</v>
      </c>
      <c r="B137" s="31" t="s">
        <v>91</v>
      </c>
      <c r="C137" s="35" t="s">
        <v>17</v>
      </c>
      <c r="D137" s="35" t="s">
        <v>168</v>
      </c>
      <c r="E137" s="35" t="s">
        <v>300</v>
      </c>
      <c r="F137" s="35" t="s">
        <v>311</v>
      </c>
      <c r="G137" s="16">
        <v>0</v>
      </c>
    </row>
    <row r="138" spans="1:7" ht="45.75">
      <c r="A138" s="29" t="s">
        <v>167</v>
      </c>
      <c r="B138" s="31" t="s">
        <v>91</v>
      </c>
      <c r="C138" s="27" t="s">
        <v>17</v>
      </c>
      <c r="D138" s="30" t="s">
        <v>165</v>
      </c>
      <c r="E138" s="30"/>
      <c r="F138" s="30"/>
      <c r="G138" s="15">
        <f>G139</f>
        <v>1000</v>
      </c>
    </row>
    <row r="139" spans="1:7" ht="30.75">
      <c r="A139" s="29" t="s">
        <v>171</v>
      </c>
      <c r="B139" s="31" t="s">
        <v>91</v>
      </c>
      <c r="C139" s="27" t="s">
        <v>17</v>
      </c>
      <c r="D139" s="30" t="s">
        <v>170</v>
      </c>
      <c r="E139" s="30"/>
      <c r="F139" s="30"/>
      <c r="G139" s="15">
        <f>G140+G141</f>
        <v>1000</v>
      </c>
    </row>
    <row r="140" spans="1:7" ht="30" hidden="1">
      <c r="A140" s="31" t="s">
        <v>341</v>
      </c>
      <c r="B140" s="31" t="s">
        <v>91</v>
      </c>
      <c r="C140" s="35" t="s">
        <v>166</v>
      </c>
      <c r="D140" s="35" t="s">
        <v>170</v>
      </c>
      <c r="E140" s="35" t="s">
        <v>300</v>
      </c>
      <c r="F140" s="35" t="s">
        <v>311</v>
      </c>
      <c r="G140" s="16">
        <v>0</v>
      </c>
    </row>
    <row r="141" spans="1:7" ht="15">
      <c r="A141" s="31" t="s">
        <v>78</v>
      </c>
      <c r="B141" s="31" t="s">
        <v>91</v>
      </c>
      <c r="C141" s="35" t="s">
        <v>166</v>
      </c>
      <c r="D141" s="35" t="s">
        <v>170</v>
      </c>
      <c r="E141" s="35" t="s">
        <v>300</v>
      </c>
      <c r="F141" s="35" t="s">
        <v>259</v>
      </c>
      <c r="G141" s="16">
        <v>1000</v>
      </c>
    </row>
    <row r="142" spans="1:7" s="11" customFormat="1" ht="15">
      <c r="A142" s="7" t="s">
        <v>18</v>
      </c>
      <c r="B142" s="7" t="s">
        <v>91</v>
      </c>
      <c r="C142" s="32" t="s">
        <v>19</v>
      </c>
      <c r="D142" s="32" t="s">
        <v>35</v>
      </c>
      <c r="E142" s="32" t="s">
        <v>35</v>
      </c>
      <c r="F142" s="32" t="s">
        <v>35</v>
      </c>
      <c r="G142" s="17">
        <f>G152+G143+G169</f>
        <v>50036</v>
      </c>
    </row>
    <row r="143" spans="1:7" ht="30.75">
      <c r="A143" s="29" t="s">
        <v>139</v>
      </c>
      <c r="B143" s="29" t="s">
        <v>91</v>
      </c>
      <c r="C143" s="32" t="s">
        <v>19</v>
      </c>
      <c r="D143" s="26" t="s">
        <v>140</v>
      </c>
      <c r="E143" s="26"/>
      <c r="F143" s="26"/>
      <c r="G143" s="13">
        <f>G144</f>
        <v>25736</v>
      </c>
    </row>
    <row r="144" spans="1:7" ht="60.75">
      <c r="A144" s="29" t="s">
        <v>186</v>
      </c>
      <c r="B144" s="29" t="s">
        <v>91</v>
      </c>
      <c r="C144" s="32" t="s">
        <v>19</v>
      </c>
      <c r="D144" s="26" t="s">
        <v>182</v>
      </c>
      <c r="E144" s="26"/>
      <c r="F144" s="26"/>
      <c r="G144" s="13">
        <f>G145+G146+G148+G149+G150+G151</f>
        <v>25736</v>
      </c>
    </row>
    <row r="145" spans="1:7" ht="30">
      <c r="A145" s="39" t="s">
        <v>340</v>
      </c>
      <c r="B145" s="39" t="s">
        <v>91</v>
      </c>
      <c r="C145" s="28" t="s">
        <v>19</v>
      </c>
      <c r="D145" s="28" t="s">
        <v>342</v>
      </c>
      <c r="E145" s="28" t="s">
        <v>125</v>
      </c>
      <c r="F145" s="28" t="s">
        <v>339</v>
      </c>
      <c r="G145" s="14">
        <v>1821</v>
      </c>
    </row>
    <row r="146" spans="1:7" ht="15">
      <c r="A146" s="39" t="s">
        <v>199</v>
      </c>
      <c r="B146" s="39" t="s">
        <v>91</v>
      </c>
      <c r="C146" s="28" t="s">
        <v>19</v>
      </c>
      <c r="D146" s="28" t="s">
        <v>211</v>
      </c>
      <c r="E146" s="28" t="s">
        <v>125</v>
      </c>
      <c r="F146" s="28" t="s">
        <v>259</v>
      </c>
      <c r="G146" s="14">
        <f>4000+5000</f>
        <v>9000</v>
      </c>
    </row>
    <row r="147" spans="1:7" ht="15.75" hidden="1">
      <c r="A147" s="40" t="s">
        <v>123</v>
      </c>
      <c r="B147" s="67"/>
      <c r="C147" s="36" t="s">
        <v>19</v>
      </c>
      <c r="D147" s="36" t="s">
        <v>124</v>
      </c>
      <c r="E147" s="34"/>
      <c r="F147" s="34"/>
      <c r="G147" s="18">
        <v>0</v>
      </c>
    </row>
    <row r="148" spans="1:7" ht="15">
      <c r="A148" s="39" t="s">
        <v>199</v>
      </c>
      <c r="B148" s="39" t="s">
        <v>91</v>
      </c>
      <c r="C148" s="34" t="s">
        <v>19</v>
      </c>
      <c r="D148" s="34" t="s">
        <v>212</v>
      </c>
      <c r="E148" s="34" t="s">
        <v>125</v>
      </c>
      <c r="F148" s="34" t="s">
        <v>259</v>
      </c>
      <c r="G148" s="19">
        <v>2315</v>
      </c>
    </row>
    <row r="149" spans="1:7" ht="15">
      <c r="A149" s="39" t="s">
        <v>199</v>
      </c>
      <c r="B149" s="39" t="s">
        <v>91</v>
      </c>
      <c r="C149" s="34" t="s">
        <v>19</v>
      </c>
      <c r="D149" s="34" t="s">
        <v>249</v>
      </c>
      <c r="E149" s="34" t="s">
        <v>125</v>
      </c>
      <c r="F149" s="34" t="s">
        <v>259</v>
      </c>
      <c r="G149" s="19">
        <v>600</v>
      </c>
    </row>
    <row r="150" spans="1:9" ht="15" hidden="1">
      <c r="A150" s="39" t="s">
        <v>199</v>
      </c>
      <c r="B150" s="39" t="s">
        <v>91</v>
      </c>
      <c r="C150" s="34" t="s">
        <v>19</v>
      </c>
      <c r="D150" s="34" t="s">
        <v>282</v>
      </c>
      <c r="E150" s="34" t="s">
        <v>125</v>
      </c>
      <c r="F150" s="34" t="s">
        <v>259</v>
      </c>
      <c r="G150" s="19">
        <v>0</v>
      </c>
      <c r="H150" s="25"/>
      <c r="I150" s="25"/>
    </row>
    <row r="151" spans="1:9" ht="15">
      <c r="A151" s="39" t="s">
        <v>199</v>
      </c>
      <c r="B151" s="39" t="s">
        <v>91</v>
      </c>
      <c r="C151" s="34" t="s">
        <v>19</v>
      </c>
      <c r="D151" s="34" t="s">
        <v>213</v>
      </c>
      <c r="E151" s="34" t="s">
        <v>125</v>
      </c>
      <c r="F151" s="34" t="s">
        <v>259</v>
      </c>
      <c r="G151" s="19">
        <v>12000</v>
      </c>
      <c r="H151" s="25"/>
      <c r="I151" s="25"/>
    </row>
    <row r="152" spans="1:7" ht="15.75">
      <c r="A152" s="7" t="s">
        <v>46</v>
      </c>
      <c r="B152" s="7" t="s">
        <v>91</v>
      </c>
      <c r="C152" s="32" t="s">
        <v>19</v>
      </c>
      <c r="D152" s="26" t="s">
        <v>79</v>
      </c>
      <c r="E152" s="26" t="s">
        <v>35</v>
      </c>
      <c r="F152" s="26" t="s">
        <v>35</v>
      </c>
      <c r="G152" s="13">
        <f>G153</f>
        <v>4300</v>
      </c>
    </row>
    <row r="153" spans="1:7" ht="15.75">
      <c r="A153" s="10" t="s">
        <v>80</v>
      </c>
      <c r="B153" s="10" t="s">
        <v>91</v>
      </c>
      <c r="C153" s="37" t="s">
        <v>19</v>
      </c>
      <c r="D153" s="37" t="s">
        <v>83</v>
      </c>
      <c r="E153" s="34"/>
      <c r="F153" s="34"/>
      <c r="G153" s="13">
        <f>G154+G155+G158+G167</f>
        <v>4300</v>
      </c>
    </row>
    <row r="154" spans="1:7" ht="33.75" customHeight="1">
      <c r="A154" s="31" t="s">
        <v>301</v>
      </c>
      <c r="B154" s="31" t="s">
        <v>91</v>
      </c>
      <c r="C154" s="28" t="s">
        <v>19</v>
      </c>
      <c r="D154" s="28" t="s">
        <v>83</v>
      </c>
      <c r="E154" s="28" t="s">
        <v>300</v>
      </c>
      <c r="F154" s="28" t="s">
        <v>259</v>
      </c>
      <c r="G154" s="14">
        <v>100</v>
      </c>
    </row>
    <row r="155" spans="1:7" ht="30.75">
      <c r="A155" s="7" t="s">
        <v>133</v>
      </c>
      <c r="B155" s="7" t="s">
        <v>91</v>
      </c>
      <c r="C155" s="32" t="s">
        <v>19</v>
      </c>
      <c r="D155" s="32" t="s">
        <v>110</v>
      </c>
      <c r="E155" s="35"/>
      <c r="F155" s="35"/>
      <c r="G155" s="13">
        <f>G156+G157</f>
        <v>1500</v>
      </c>
    </row>
    <row r="156" spans="1:7" ht="15">
      <c r="A156" s="31" t="s">
        <v>308</v>
      </c>
      <c r="B156" s="31" t="s">
        <v>91</v>
      </c>
      <c r="C156" s="28" t="s">
        <v>19</v>
      </c>
      <c r="D156" s="28" t="s">
        <v>110</v>
      </c>
      <c r="E156" s="28" t="s">
        <v>91</v>
      </c>
      <c r="F156" s="28" t="s">
        <v>259</v>
      </c>
      <c r="G156" s="14">
        <v>1500</v>
      </c>
    </row>
    <row r="157" spans="1:7" ht="33" customHeight="1" hidden="1">
      <c r="A157" s="31" t="s">
        <v>301</v>
      </c>
      <c r="B157" s="31" t="s">
        <v>91</v>
      </c>
      <c r="C157" s="28" t="s">
        <v>19</v>
      </c>
      <c r="D157" s="28" t="s">
        <v>110</v>
      </c>
      <c r="E157" s="28" t="s">
        <v>300</v>
      </c>
      <c r="F157" s="28" t="s">
        <v>259</v>
      </c>
      <c r="G157" s="14">
        <v>0</v>
      </c>
    </row>
    <row r="158" spans="1:7" ht="30.75">
      <c r="A158" s="7" t="s">
        <v>132</v>
      </c>
      <c r="B158" s="7" t="s">
        <v>91</v>
      </c>
      <c r="C158" s="32" t="s">
        <v>19</v>
      </c>
      <c r="D158" s="32" t="s">
        <v>111</v>
      </c>
      <c r="E158" s="32"/>
      <c r="F158" s="32"/>
      <c r="G158" s="13">
        <f>G159</f>
        <v>2000</v>
      </c>
    </row>
    <row r="159" spans="1:7" ht="36" customHeight="1">
      <c r="A159" s="31" t="s">
        <v>301</v>
      </c>
      <c r="B159" s="31" t="s">
        <v>91</v>
      </c>
      <c r="C159" s="28" t="s">
        <v>19</v>
      </c>
      <c r="D159" s="28" t="s">
        <v>111</v>
      </c>
      <c r="E159" s="28" t="s">
        <v>300</v>
      </c>
      <c r="F159" s="28" t="s">
        <v>259</v>
      </c>
      <c r="G159" s="20">
        <v>2000</v>
      </c>
    </row>
    <row r="160" spans="1:7" ht="30.75" hidden="1">
      <c r="A160" s="7" t="s">
        <v>81</v>
      </c>
      <c r="B160" s="7"/>
      <c r="C160" s="32" t="s">
        <v>19</v>
      </c>
      <c r="D160" s="32" t="s">
        <v>87</v>
      </c>
      <c r="E160" s="34"/>
      <c r="F160" s="34"/>
      <c r="G160" s="18">
        <f>G161+G165</f>
        <v>0</v>
      </c>
    </row>
    <row r="161" spans="1:7" ht="30.75" hidden="1">
      <c r="A161" s="7" t="s">
        <v>82</v>
      </c>
      <c r="B161" s="7"/>
      <c r="C161" s="32" t="s">
        <v>19</v>
      </c>
      <c r="D161" s="32" t="s">
        <v>84</v>
      </c>
      <c r="E161" s="34"/>
      <c r="F161" s="34"/>
      <c r="G161" s="18">
        <f>G162</f>
        <v>0</v>
      </c>
    </row>
    <row r="162" spans="1:7" ht="15" hidden="1">
      <c r="A162" s="31" t="s">
        <v>60</v>
      </c>
      <c r="B162" s="31"/>
      <c r="C162" s="28" t="s">
        <v>19</v>
      </c>
      <c r="D162" s="28" t="s">
        <v>84</v>
      </c>
      <c r="E162" s="8" t="s">
        <v>57</v>
      </c>
      <c r="F162" s="8" t="s">
        <v>57</v>
      </c>
      <c r="G162" s="20"/>
    </row>
    <row r="163" spans="1:7" ht="30.75" hidden="1">
      <c r="A163" s="7" t="s">
        <v>53</v>
      </c>
      <c r="B163" s="7"/>
      <c r="C163" s="32" t="s">
        <v>19</v>
      </c>
      <c r="D163" s="32" t="s">
        <v>113</v>
      </c>
      <c r="E163" s="34"/>
      <c r="F163" s="34"/>
      <c r="G163" s="18">
        <f>G164</f>
        <v>0</v>
      </c>
    </row>
    <row r="164" spans="1:7" ht="15" hidden="1">
      <c r="A164" s="31" t="s">
        <v>60</v>
      </c>
      <c r="B164" s="31"/>
      <c r="C164" s="28" t="s">
        <v>19</v>
      </c>
      <c r="D164" s="28" t="s">
        <v>113</v>
      </c>
      <c r="E164" s="8" t="s">
        <v>57</v>
      </c>
      <c r="F164" s="8" t="s">
        <v>57</v>
      </c>
      <c r="G164" s="20"/>
    </row>
    <row r="165" spans="1:7" ht="30.75" hidden="1">
      <c r="A165" s="7" t="s">
        <v>112</v>
      </c>
      <c r="B165" s="7"/>
      <c r="C165" s="32" t="s">
        <v>19</v>
      </c>
      <c r="D165" s="32" t="s">
        <v>157</v>
      </c>
      <c r="E165" s="34"/>
      <c r="F165" s="34"/>
      <c r="G165" s="18">
        <f>G166</f>
        <v>0</v>
      </c>
    </row>
    <row r="166" spans="1:7" ht="17.25" customHeight="1" hidden="1">
      <c r="A166" s="31" t="s">
        <v>60</v>
      </c>
      <c r="B166" s="31"/>
      <c r="C166" s="28" t="s">
        <v>19</v>
      </c>
      <c r="D166" s="28" t="s">
        <v>157</v>
      </c>
      <c r="E166" s="28" t="s">
        <v>57</v>
      </c>
      <c r="F166" s="28" t="s">
        <v>57</v>
      </c>
      <c r="G166" s="14">
        <v>0</v>
      </c>
    </row>
    <row r="167" spans="1:7" ht="26.25" customHeight="1">
      <c r="A167" s="7" t="s">
        <v>215</v>
      </c>
      <c r="B167" s="7" t="s">
        <v>91</v>
      </c>
      <c r="C167" s="32" t="s">
        <v>19</v>
      </c>
      <c r="D167" s="32" t="s">
        <v>208</v>
      </c>
      <c r="E167" s="32"/>
      <c r="F167" s="32"/>
      <c r="G167" s="13">
        <f>G168</f>
        <v>700</v>
      </c>
    </row>
    <row r="168" spans="1:7" ht="15">
      <c r="A168" s="31" t="s">
        <v>308</v>
      </c>
      <c r="B168" s="31" t="s">
        <v>91</v>
      </c>
      <c r="C168" s="28" t="s">
        <v>19</v>
      </c>
      <c r="D168" s="28" t="s">
        <v>208</v>
      </c>
      <c r="E168" s="28" t="s">
        <v>91</v>
      </c>
      <c r="F168" s="28" t="s">
        <v>259</v>
      </c>
      <c r="G168" s="20">
        <v>700</v>
      </c>
    </row>
    <row r="169" spans="1:7" ht="15.75">
      <c r="A169" s="29" t="s">
        <v>193</v>
      </c>
      <c r="B169" s="7" t="s">
        <v>91</v>
      </c>
      <c r="C169" s="32" t="s">
        <v>19</v>
      </c>
      <c r="D169" s="27" t="s">
        <v>192</v>
      </c>
      <c r="E169" s="28"/>
      <c r="F169" s="28"/>
      <c r="G169" s="15">
        <f>G170</f>
        <v>20000</v>
      </c>
    </row>
    <row r="170" spans="1:7" ht="30.75">
      <c r="A170" s="7" t="s">
        <v>312</v>
      </c>
      <c r="B170" s="7" t="s">
        <v>91</v>
      </c>
      <c r="C170" s="32" t="s">
        <v>19</v>
      </c>
      <c r="D170" s="32" t="s">
        <v>313</v>
      </c>
      <c r="E170" s="28"/>
      <c r="F170" s="28"/>
      <c r="G170" s="13">
        <f>G171</f>
        <v>20000</v>
      </c>
    </row>
    <row r="171" spans="1:7" ht="30">
      <c r="A171" s="39" t="s">
        <v>340</v>
      </c>
      <c r="B171" s="31" t="s">
        <v>91</v>
      </c>
      <c r="C171" s="28" t="s">
        <v>19</v>
      </c>
      <c r="D171" s="28" t="s">
        <v>313</v>
      </c>
      <c r="E171" s="28" t="s">
        <v>125</v>
      </c>
      <c r="F171" s="28" t="s">
        <v>339</v>
      </c>
      <c r="G171" s="14">
        <v>20000</v>
      </c>
    </row>
    <row r="172" spans="1:7" ht="15">
      <c r="A172" s="7" t="s">
        <v>32</v>
      </c>
      <c r="B172" s="7" t="s">
        <v>91</v>
      </c>
      <c r="C172" s="32" t="s">
        <v>31</v>
      </c>
      <c r="D172" s="28"/>
      <c r="E172" s="28"/>
      <c r="F172" s="28"/>
      <c r="G172" s="21">
        <f>G186+G173</f>
        <v>29414.7</v>
      </c>
    </row>
    <row r="173" spans="1:7" ht="15.75">
      <c r="A173" s="7" t="s">
        <v>32</v>
      </c>
      <c r="B173" s="7" t="s">
        <v>91</v>
      </c>
      <c r="C173" s="32" t="s">
        <v>31</v>
      </c>
      <c r="D173" s="26" t="s">
        <v>85</v>
      </c>
      <c r="E173" s="26" t="s">
        <v>35</v>
      </c>
      <c r="F173" s="26" t="s">
        <v>35</v>
      </c>
      <c r="G173" s="13">
        <f>G174+G177+G180+G183</f>
        <v>16104.7</v>
      </c>
    </row>
    <row r="174" spans="1:7" ht="15.75">
      <c r="A174" s="7" t="s">
        <v>47</v>
      </c>
      <c r="B174" s="7" t="s">
        <v>91</v>
      </c>
      <c r="C174" s="30" t="s">
        <v>31</v>
      </c>
      <c r="D174" s="32" t="s">
        <v>86</v>
      </c>
      <c r="E174" s="27"/>
      <c r="F174" s="27"/>
      <c r="G174" s="13">
        <f>G176+G175</f>
        <v>6250</v>
      </c>
    </row>
    <row r="175" spans="1:7" ht="15">
      <c r="A175" s="31" t="s">
        <v>308</v>
      </c>
      <c r="B175" s="31" t="s">
        <v>91</v>
      </c>
      <c r="C175" s="28" t="s">
        <v>31</v>
      </c>
      <c r="D175" s="28" t="s">
        <v>86</v>
      </c>
      <c r="E175" s="28" t="s">
        <v>91</v>
      </c>
      <c r="F175" s="28" t="s">
        <v>259</v>
      </c>
      <c r="G175" s="14">
        <v>1450</v>
      </c>
    </row>
    <row r="176" spans="1:7" ht="15">
      <c r="A176" s="31" t="s">
        <v>60</v>
      </c>
      <c r="B176" s="31" t="s">
        <v>91</v>
      </c>
      <c r="C176" s="28" t="s">
        <v>31</v>
      </c>
      <c r="D176" s="28" t="s">
        <v>86</v>
      </c>
      <c r="E176" s="28" t="s">
        <v>57</v>
      </c>
      <c r="F176" s="28" t="s">
        <v>259</v>
      </c>
      <c r="G176" s="14">
        <v>4800</v>
      </c>
    </row>
    <row r="177" spans="1:7" ht="15.75">
      <c r="A177" s="7" t="s">
        <v>48</v>
      </c>
      <c r="B177" s="7" t="s">
        <v>91</v>
      </c>
      <c r="C177" s="30" t="s">
        <v>31</v>
      </c>
      <c r="D177" s="32" t="s">
        <v>88</v>
      </c>
      <c r="E177" s="27"/>
      <c r="F177" s="27"/>
      <c r="G177" s="13">
        <f>G178+G179</f>
        <v>3200</v>
      </c>
    </row>
    <row r="178" spans="1:7" ht="30">
      <c r="A178" s="31" t="s">
        <v>301</v>
      </c>
      <c r="B178" s="31" t="s">
        <v>91</v>
      </c>
      <c r="C178" s="28" t="s">
        <v>31</v>
      </c>
      <c r="D178" s="28" t="s">
        <v>88</v>
      </c>
      <c r="E178" s="28" t="s">
        <v>300</v>
      </c>
      <c r="F178" s="28" t="s">
        <v>259</v>
      </c>
      <c r="G178" s="14">
        <v>2900</v>
      </c>
    </row>
    <row r="179" spans="1:7" ht="15">
      <c r="A179" s="31" t="s">
        <v>60</v>
      </c>
      <c r="B179" s="31" t="s">
        <v>91</v>
      </c>
      <c r="C179" s="28" t="s">
        <v>31</v>
      </c>
      <c r="D179" s="28" t="s">
        <v>88</v>
      </c>
      <c r="E179" s="28" t="s">
        <v>57</v>
      </c>
      <c r="F179" s="28" t="s">
        <v>259</v>
      </c>
      <c r="G179" s="14">
        <v>300</v>
      </c>
    </row>
    <row r="180" spans="1:7" ht="30.75">
      <c r="A180" s="7" t="s">
        <v>114</v>
      </c>
      <c r="B180" s="7" t="s">
        <v>91</v>
      </c>
      <c r="C180" s="30" t="s">
        <v>31</v>
      </c>
      <c r="D180" s="32" t="s">
        <v>89</v>
      </c>
      <c r="E180" s="27"/>
      <c r="F180" s="27"/>
      <c r="G180" s="13">
        <f>G182+G181</f>
        <v>6054.7</v>
      </c>
    </row>
    <row r="181" spans="1:7" ht="30">
      <c r="A181" s="31" t="s">
        <v>301</v>
      </c>
      <c r="B181" s="31" t="s">
        <v>91</v>
      </c>
      <c r="C181" s="28" t="s">
        <v>31</v>
      </c>
      <c r="D181" s="28" t="s">
        <v>89</v>
      </c>
      <c r="E181" s="28" t="s">
        <v>300</v>
      </c>
      <c r="F181" s="28" t="s">
        <v>259</v>
      </c>
      <c r="G181" s="16">
        <v>0</v>
      </c>
    </row>
    <row r="182" spans="1:7" ht="15">
      <c r="A182" s="31" t="s">
        <v>308</v>
      </c>
      <c r="B182" s="31" t="s">
        <v>91</v>
      </c>
      <c r="C182" s="28" t="s">
        <v>31</v>
      </c>
      <c r="D182" s="28" t="s">
        <v>89</v>
      </c>
      <c r="E182" s="28" t="s">
        <v>91</v>
      </c>
      <c r="F182" s="28" t="s">
        <v>259</v>
      </c>
      <c r="G182" s="14">
        <f>5554.7+500</f>
        <v>6054.7</v>
      </c>
    </row>
    <row r="183" spans="1:7" ht="15.75">
      <c r="A183" s="7" t="s">
        <v>100</v>
      </c>
      <c r="B183" s="7" t="s">
        <v>91</v>
      </c>
      <c r="C183" s="30" t="s">
        <v>31</v>
      </c>
      <c r="D183" s="32" t="s">
        <v>103</v>
      </c>
      <c r="E183" s="27"/>
      <c r="F183" s="27"/>
      <c r="G183" s="13">
        <f>G184+G185</f>
        <v>600</v>
      </c>
    </row>
    <row r="184" spans="1:7" ht="30">
      <c r="A184" s="31" t="s">
        <v>301</v>
      </c>
      <c r="B184" s="31" t="s">
        <v>91</v>
      </c>
      <c r="C184" s="28" t="s">
        <v>31</v>
      </c>
      <c r="D184" s="28" t="s">
        <v>103</v>
      </c>
      <c r="E184" s="28" t="s">
        <v>300</v>
      </c>
      <c r="F184" s="28" t="s">
        <v>259</v>
      </c>
      <c r="G184" s="16">
        <v>500</v>
      </c>
    </row>
    <row r="185" spans="1:7" ht="15">
      <c r="A185" s="31" t="s">
        <v>60</v>
      </c>
      <c r="B185" s="31" t="s">
        <v>91</v>
      </c>
      <c r="C185" s="28" t="s">
        <v>31</v>
      </c>
      <c r="D185" s="28" t="s">
        <v>103</v>
      </c>
      <c r="E185" s="28" t="s">
        <v>57</v>
      </c>
      <c r="F185" s="28" t="s">
        <v>259</v>
      </c>
      <c r="G185" s="14">
        <v>100</v>
      </c>
    </row>
    <row r="186" spans="1:7" ht="15.75">
      <c r="A186" s="55" t="s">
        <v>290</v>
      </c>
      <c r="B186" s="7" t="s">
        <v>91</v>
      </c>
      <c r="C186" s="30" t="s">
        <v>31</v>
      </c>
      <c r="D186" s="32" t="s">
        <v>106</v>
      </c>
      <c r="E186" s="28"/>
      <c r="F186" s="28"/>
      <c r="G186" s="13">
        <f>G187</f>
        <v>13310</v>
      </c>
    </row>
    <row r="187" spans="1:7" ht="30.75">
      <c r="A187" s="31" t="s">
        <v>292</v>
      </c>
      <c r="B187" s="88" t="s">
        <v>91</v>
      </c>
      <c r="C187" s="26" t="s">
        <v>31</v>
      </c>
      <c r="D187" s="26" t="s">
        <v>291</v>
      </c>
      <c r="E187" s="28"/>
      <c r="F187" s="28"/>
      <c r="G187" s="13">
        <f>G188</f>
        <v>13310</v>
      </c>
    </row>
    <row r="188" spans="1:7" ht="20.25" customHeight="1">
      <c r="A188" s="31" t="s">
        <v>308</v>
      </c>
      <c r="B188" s="31" t="s">
        <v>91</v>
      </c>
      <c r="C188" s="28" t="s">
        <v>31</v>
      </c>
      <c r="D188" s="28" t="s">
        <v>291</v>
      </c>
      <c r="E188" s="28" t="s">
        <v>91</v>
      </c>
      <c r="F188" s="28" t="s">
        <v>259</v>
      </c>
      <c r="G188" s="14">
        <v>13310</v>
      </c>
    </row>
    <row r="189" spans="1:7" s="11" customFormat="1" ht="15">
      <c r="A189" s="7" t="s">
        <v>206</v>
      </c>
      <c r="B189" s="7" t="s">
        <v>91</v>
      </c>
      <c r="C189" s="32" t="s">
        <v>207</v>
      </c>
      <c r="D189" s="41"/>
      <c r="E189" s="41"/>
      <c r="F189" s="41"/>
      <c r="G189" s="17">
        <f>G190</f>
        <v>16406.6</v>
      </c>
    </row>
    <row r="190" spans="1:7" ht="15">
      <c r="A190" s="7" t="s">
        <v>52</v>
      </c>
      <c r="B190" s="7" t="s">
        <v>91</v>
      </c>
      <c r="C190" s="28" t="s">
        <v>207</v>
      </c>
      <c r="D190" s="28" t="s">
        <v>121</v>
      </c>
      <c r="E190" s="28"/>
      <c r="F190" s="28"/>
      <c r="G190" s="14">
        <f>G191+G192+G193</f>
        <v>16406.6</v>
      </c>
    </row>
    <row r="191" spans="1:7" ht="15">
      <c r="A191" s="31" t="s">
        <v>308</v>
      </c>
      <c r="B191" s="31" t="s">
        <v>91</v>
      </c>
      <c r="C191" s="28" t="s">
        <v>207</v>
      </c>
      <c r="D191" s="28" t="s">
        <v>121</v>
      </c>
      <c r="E191" s="28" t="s">
        <v>91</v>
      </c>
      <c r="F191" s="28" t="s">
        <v>259</v>
      </c>
      <c r="G191" s="14">
        <f>15606.6+800</f>
        <v>16406.6</v>
      </c>
    </row>
    <row r="192" spans="1:7" ht="45" hidden="1">
      <c r="A192" s="31" t="s">
        <v>298</v>
      </c>
      <c r="B192" s="31" t="s">
        <v>91</v>
      </c>
      <c r="C192" s="28" t="s">
        <v>207</v>
      </c>
      <c r="D192" s="28" t="s">
        <v>121</v>
      </c>
      <c r="E192" s="28" t="s">
        <v>299</v>
      </c>
      <c r="F192" s="28" t="s">
        <v>259</v>
      </c>
      <c r="G192" s="14">
        <v>0</v>
      </c>
    </row>
    <row r="193" spans="1:7" ht="15" hidden="1">
      <c r="A193" s="31" t="s">
        <v>263</v>
      </c>
      <c r="B193" s="31"/>
      <c r="C193" s="28" t="s">
        <v>207</v>
      </c>
      <c r="D193" s="28" t="s">
        <v>121</v>
      </c>
      <c r="E193" s="28" t="s">
        <v>91</v>
      </c>
      <c r="F193" s="28" t="s">
        <v>262</v>
      </c>
      <c r="G193" s="14">
        <v>0</v>
      </c>
    </row>
    <row r="194" spans="1:7" s="52" customFormat="1" ht="15.75">
      <c r="A194" s="10" t="s">
        <v>242</v>
      </c>
      <c r="B194" s="10" t="s">
        <v>91</v>
      </c>
      <c r="C194" s="37" t="s">
        <v>240</v>
      </c>
      <c r="D194" s="8"/>
      <c r="E194" s="8"/>
      <c r="F194" s="8"/>
      <c r="G194" s="18">
        <f>G195</f>
        <v>291.2</v>
      </c>
    </row>
    <row r="195" spans="1:7" ht="15.75">
      <c r="A195" s="7" t="s">
        <v>243</v>
      </c>
      <c r="B195" s="7" t="s">
        <v>91</v>
      </c>
      <c r="C195" s="32" t="s">
        <v>241</v>
      </c>
      <c r="D195" s="28"/>
      <c r="E195" s="28"/>
      <c r="F195" s="28"/>
      <c r="G195" s="13">
        <f>G196</f>
        <v>291.2</v>
      </c>
    </row>
    <row r="196" spans="1:7" ht="15.75">
      <c r="A196" s="7" t="s">
        <v>246</v>
      </c>
      <c r="B196" s="7" t="s">
        <v>91</v>
      </c>
      <c r="C196" s="32" t="s">
        <v>241</v>
      </c>
      <c r="D196" s="32" t="s">
        <v>244</v>
      </c>
      <c r="E196" s="28"/>
      <c r="F196" s="28"/>
      <c r="G196" s="13">
        <f>G197</f>
        <v>291.2</v>
      </c>
    </row>
    <row r="197" spans="1:7" ht="15.75">
      <c r="A197" s="7" t="s">
        <v>247</v>
      </c>
      <c r="B197" s="7" t="s">
        <v>91</v>
      </c>
      <c r="C197" s="32" t="s">
        <v>241</v>
      </c>
      <c r="D197" s="32" t="s">
        <v>245</v>
      </c>
      <c r="E197" s="28"/>
      <c r="F197" s="28"/>
      <c r="G197" s="13">
        <f>G198</f>
        <v>291.2</v>
      </c>
    </row>
    <row r="198" spans="1:7" ht="15">
      <c r="A198" s="31" t="s">
        <v>60</v>
      </c>
      <c r="B198" s="31" t="s">
        <v>91</v>
      </c>
      <c r="C198" s="28" t="s">
        <v>241</v>
      </c>
      <c r="D198" s="28" t="s">
        <v>245</v>
      </c>
      <c r="E198" s="28" t="s">
        <v>57</v>
      </c>
      <c r="F198" s="28" t="s">
        <v>259</v>
      </c>
      <c r="G198" s="14">
        <v>291.2</v>
      </c>
    </row>
    <row r="199" spans="1:7" s="54" customFormat="1" ht="15">
      <c r="A199" s="10" t="s">
        <v>230</v>
      </c>
      <c r="B199" s="10" t="s">
        <v>91</v>
      </c>
      <c r="C199" s="37" t="s">
        <v>20</v>
      </c>
      <c r="D199" s="47" t="s">
        <v>35</v>
      </c>
      <c r="E199" s="47" t="s">
        <v>35</v>
      </c>
      <c r="F199" s="47" t="s">
        <v>35</v>
      </c>
      <c r="G199" s="21">
        <f>G200+G210</f>
        <v>34568.7</v>
      </c>
    </row>
    <row r="200" spans="1:7" s="11" customFormat="1" ht="15">
      <c r="A200" s="7" t="s">
        <v>50</v>
      </c>
      <c r="B200" s="7" t="s">
        <v>91</v>
      </c>
      <c r="C200" s="32" t="s">
        <v>21</v>
      </c>
      <c r="D200" s="32" t="s">
        <v>35</v>
      </c>
      <c r="E200" s="32" t="s">
        <v>35</v>
      </c>
      <c r="F200" s="32" t="s">
        <v>35</v>
      </c>
      <c r="G200" s="24">
        <f>G201+G204+G207</f>
        <v>26186.899999999998</v>
      </c>
    </row>
    <row r="201" spans="1:7" ht="15.75">
      <c r="A201" s="55" t="s">
        <v>290</v>
      </c>
      <c r="B201" s="55" t="s">
        <v>91</v>
      </c>
      <c r="C201" s="32" t="s">
        <v>21</v>
      </c>
      <c r="D201" s="32" t="s">
        <v>106</v>
      </c>
      <c r="E201" s="26"/>
      <c r="F201" s="26"/>
      <c r="G201" s="13">
        <f>G202</f>
        <v>7994.3</v>
      </c>
    </row>
    <row r="202" spans="1:7" ht="67.5" customHeight="1">
      <c r="A202" s="7" t="s">
        <v>288</v>
      </c>
      <c r="B202" s="7" t="s">
        <v>91</v>
      </c>
      <c r="C202" s="32" t="s">
        <v>21</v>
      </c>
      <c r="D202" s="32" t="s">
        <v>289</v>
      </c>
      <c r="E202" s="28"/>
      <c r="F202" s="28"/>
      <c r="G202" s="90">
        <f>G203</f>
        <v>7994.3</v>
      </c>
    </row>
    <row r="203" spans="1:7" ht="27.75" customHeight="1">
      <c r="A203" s="31" t="s">
        <v>302</v>
      </c>
      <c r="B203" s="31" t="s">
        <v>91</v>
      </c>
      <c r="C203" s="28" t="s">
        <v>21</v>
      </c>
      <c r="D203" s="28" t="s">
        <v>289</v>
      </c>
      <c r="E203" s="28" t="s">
        <v>303</v>
      </c>
      <c r="F203" s="28" t="s">
        <v>259</v>
      </c>
      <c r="G203" s="14">
        <v>7994.3</v>
      </c>
    </row>
    <row r="204" spans="1:7" ht="30.75">
      <c r="A204" s="7" t="s">
        <v>51</v>
      </c>
      <c r="B204" s="7" t="s">
        <v>91</v>
      </c>
      <c r="C204" s="32" t="s">
        <v>21</v>
      </c>
      <c r="D204" s="32" t="s">
        <v>93</v>
      </c>
      <c r="E204" s="28"/>
      <c r="F204" s="28"/>
      <c r="G204" s="13">
        <f>G205</f>
        <v>18192.6</v>
      </c>
    </row>
    <row r="205" spans="1:7" ht="15.75">
      <c r="A205" s="7" t="s">
        <v>52</v>
      </c>
      <c r="B205" s="7" t="s">
        <v>91</v>
      </c>
      <c r="C205" s="32" t="s">
        <v>21</v>
      </c>
      <c r="D205" s="32" t="s">
        <v>94</v>
      </c>
      <c r="E205" s="28"/>
      <c r="F205" s="28"/>
      <c r="G205" s="13">
        <f>G206</f>
        <v>18192.6</v>
      </c>
    </row>
    <row r="206" spans="1:7" ht="45">
      <c r="A206" s="31" t="s">
        <v>298</v>
      </c>
      <c r="B206" s="31" t="s">
        <v>91</v>
      </c>
      <c r="C206" s="28" t="s">
        <v>21</v>
      </c>
      <c r="D206" s="28" t="s">
        <v>94</v>
      </c>
      <c r="E206" s="28" t="s">
        <v>299</v>
      </c>
      <c r="F206" s="28" t="s">
        <v>259</v>
      </c>
      <c r="G206" s="14">
        <v>18192.6</v>
      </c>
    </row>
    <row r="207" spans="1:7" ht="15.75" hidden="1">
      <c r="A207" s="7" t="s">
        <v>193</v>
      </c>
      <c r="B207" s="7" t="s">
        <v>91</v>
      </c>
      <c r="C207" s="32" t="s">
        <v>21</v>
      </c>
      <c r="D207" s="32" t="s">
        <v>192</v>
      </c>
      <c r="E207" s="28"/>
      <c r="F207" s="28"/>
      <c r="G207" s="13">
        <f>G208</f>
        <v>0</v>
      </c>
    </row>
    <row r="208" spans="1:7" ht="45.75" hidden="1">
      <c r="A208" s="7" t="s">
        <v>268</v>
      </c>
      <c r="B208" s="7" t="s">
        <v>91</v>
      </c>
      <c r="C208" s="32" t="s">
        <v>21</v>
      </c>
      <c r="D208" s="32" t="s">
        <v>267</v>
      </c>
      <c r="E208" s="28"/>
      <c r="F208" s="28"/>
      <c r="G208" s="13">
        <f>G209</f>
        <v>0</v>
      </c>
    </row>
    <row r="209" spans="1:7" ht="30" hidden="1">
      <c r="A209" s="31" t="s">
        <v>269</v>
      </c>
      <c r="B209" s="31" t="s">
        <v>91</v>
      </c>
      <c r="C209" s="28" t="s">
        <v>21</v>
      </c>
      <c r="D209" s="28" t="s">
        <v>267</v>
      </c>
      <c r="E209" s="28" t="s">
        <v>303</v>
      </c>
      <c r="F209" s="28" t="s">
        <v>256</v>
      </c>
      <c r="G209" s="14">
        <v>0</v>
      </c>
    </row>
    <row r="210" spans="1:7" s="11" customFormat="1" ht="15">
      <c r="A210" s="7" t="s">
        <v>231</v>
      </c>
      <c r="B210" s="7" t="s">
        <v>91</v>
      </c>
      <c r="C210" s="32" t="s">
        <v>232</v>
      </c>
      <c r="D210" s="32" t="s">
        <v>35</v>
      </c>
      <c r="E210" s="32" t="s">
        <v>35</v>
      </c>
      <c r="F210" s="32" t="s">
        <v>35</v>
      </c>
      <c r="G210" s="24">
        <f>G211</f>
        <v>8381.8</v>
      </c>
    </row>
    <row r="211" spans="1:7" ht="15.75">
      <c r="A211" s="7" t="s">
        <v>233</v>
      </c>
      <c r="B211" s="7" t="s">
        <v>91</v>
      </c>
      <c r="C211" s="32" t="s">
        <v>232</v>
      </c>
      <c r="D211" s="32" t="s">
        <v>92</v>
      </c>
      <c r="E211" s="26" t="s">
        <v>35</v>
      </c>
      <c r="F211" s="26" t="s">
        <v>35</v>
      </c>
      <c r="G211" s="22">
        <f>G212</f>
        <v>8381.8</v>
      </c>
    </row>
    <row r="212" spans="1:7" ht="15.75">
      <c r="A212" s="7" t="s">
        <v>49</v>
      </c>
      <c r="B212" s="7" t="s">
        <v>91</v>
      </c>
      <c r="C212" s="32" t="s">
        <v>232</v>
      </c>
      <c r="D212" s="26" t="s">
        <v>155</v>
      </c>
      <c r="E212" s="26" t="s">
        <v>35</v>
      </c>
      <c r="F212" s="26" t="s">
        <v>35</v>
      </c>
      <c r="G212" s="22">
        <f>G213+G214</f>
        <v>8381.8</v>
      </c>
    </row>
    <row r="213" spans="1:7" ht="45">
      <c r="A213" s="31" t="s">
        <v>298</v>
      </c>
      <c r="B213" s="31" t="s">
        <v>91</v>
      </c>
      <c r="C213" s="28" t="s">
        <v>232</v>
      </c>
      <c r="D213" s="28" t="s">
        <v>155</v>
      </c>
      <c r="E213" s="28" t="s">
        <v>299</v>
      </c>
      <c r="F213" s="28" t="s">
        <v>259</v>
      </c>
      <c r="G213" s="23">
        <v>6736.8</v>
      </c>
    </row>
    <row r="214" spans="1:7" ht="15">
      <c r="A214" s="31" t="s">
        <v>60</v>
      </c>
      <c r="B214" s="31" t="s">
        <v>91</v>
      </c>
      <c r="C214" s="28" t="s">
        <v>232</v>
      </c>
      <c r="D214" s="28" t="s">
        <v>155</v>
      </c>
      <c r="E214" s="28" t="s">
        <v>57</v>
      </c>
      <c r="F214" s="28" t="s">
        <v>259</v>
      </c>
      <c r="G214" s="23">
        <v>1645</v>
      </c>
    </row>
    <row r="215" spans="1:7" s="54" customFormat="1" ht="15">
      <c r="A215" s="10" t="s">
        <v>22</v>
      </c>
      <c r="B215" s="10" t="s">
        <v>91</v>
      </c>
      <c r="C215" s="37" t="s">
        <v>23</v>
      </c>
      <c r="D215" s="47"/>
      <c r="E215" s="47"/>
      <c r="F215" s="47"/>
      <c r="G215" s="21">
        <f>G219+G228+G216</f>
        <v>11532.5</v>
      </c>
    </row>
    <row r="216" spans="1:7" ht="15.75">
      <c r="A216" s="7" t="s">
        <v>173</v>
      </c>
      <c r="B216" s="7" t="s">
        <v>91</v>
      </c>
      <c r="C216" s="32" t="s">
        <v>172</v>
      </c>
      <c r="D216" s="28"/>
      <c r="E216" s="38"/>
      <c r="F216" s="38"/>
      <c r="G216" s="15">
        <f>G217</f>
        <v>345</v>
      </c>
    </row>
    <row r="217" spans="1:7" ht="15.75">
      <c r="A217" s="7" t="s">
        <v>174</v>
      </c>
      <c r="B217" s="7" t="s">
        <v>91</v>
      </c>
      <c r="C217" s="32" t="s">
        <v>172</v>
      </c>
      <c r="D217" s="26" t="s">
        <v>250</v>
      </c>
      <c r="E217" s="38"/>
      <c r="F217" s="38"/>
      <c r="G217" s="14">
        <f>G218</f>
        <v>345</v>
      </c>
    </row>
    <row r="218" spans="1:7" ht="15">
      <c r="A218" s="31" t="s">
        <v>95</v>
      </c>
      <c r="B218" s="31" t="s">
        <v>91</v>
      </c>
      <c r="C218" s="32" t="s">
        <v>172</v>
      </c>
      <c r="D218" s="28" t="s">
        <v>250</v>
      </c>
      <c r="E218" s="28" t="s">
        <v>37</v>
      </c>
      <c r="F218" s="28" t="s">
        <v>259</v>
      </c>
      <c r="G218" s="14">
        <v>345</v>
      </c>
    </row>
    <row r="219" spans="1:7" ht="15.75">
      <c r="A219" s="7" t="s">
        <v>24</v>
      </c>
      <c r="B219" s="7" t="s">
        <v>91</v>
      </c>
      <c r="C219" s="27" t="s">
        <v>25</v>
      </c>
      <c r="D219" s="27"/>
      <c r="E219" s="38"/>
      <c r="F219" s="38"/>
      <c r="G219" s="13">
        <f>G220</f>
        <v>10937.5</v>
      </c>
    </row>
    <row r="220" spans="1:7" ht="15.75">
      <c r="A220" s="7" t="s">
        <v>97</v>
      </c>
      <c r="B220" s="7" t="s">
        <v>91</v>
      </c>
      <c r="C220" s="27" t="s">
        <v>25</v>
      </c>
      <c r="D220" s="27" t="s">
        <v>96</v>
      </c>
      <c r="E220" s="38"/>
      <c r="F220" s="38"/>
      <c r="G220" s="15">
        <f>G221+G223+G226</f>
        <v>10937.5</v>
      </c>
    </row>
    <row r="221" spans="1:7" ht="30.75">
      <c r="A221" s="7" t="s">
        <v>202</v>
      </c>
      <c r="B221" s="7" t="s">
        <v>91</v>
      </c>
      <c r="C221" s="27" t="s">
        <v>25</v>
      </c>
      <c r="D221" s="27" t="s">
        <v>201</v>
      </c>
      <c r="E221" s="38"/>
      <c r="F221" s="38"/>
      <c r="G221" s="15">
        <f>G222</f>
        <v>9487.5</v>
      </c>
    </row>
    <row r="222" spans="1:7" ht="15">
      <c r="A222" s="31" t="s">
        <v>95</v>
      </c>
      <c r="B222" s="31" t="s">
        <v>91</v>
      </c>
      <c r="C222" s="41" t="s">
        <v>25</v>
      </c>
      <c r="D222" s="41" t="s">
        <v>201</v>
      </c>
      <c r="E222" s="28" t="s">
        <v>37</v>
      </c>
      <c r="F222" s="28" t="s">
        <v>259</v>
      </c>
      <c r="G222" s="14">
        <v>9487.5</v>
      </c>
    </row>
    <row r="223" spans="1:7" ht="15.75">
      <c r="A223" s="7" t="s">
        <v>141</v>
      </c>
      <c r="B223" s="7" t="s">
        <v>91</v>
      </c>
      <c r="C223" s="27" t="s">
        <v>25</v>
      </c>
      <c r="D223" s="27" t="s">
        <v>221</v>
      </c>
      <c r="E223" s="38"/>
      <c r="F223" s="38"/>
      <c r="G223" s="15">
        <f>G224</f>
        <v>500</v>
      </c>
    </row>
    <row r="224" spans="1:7" ht="60.75">
      <c r="A224" s="7" t="s">
        <v>142</v>
      </c>
      <c r="B224" s="7" t="s">
        <v>91</v>
      </c>
      <c r="C224" s="27" t="s">
        <v>25</v>
      </c>
      <c r="D224" s="27" t="s">
        <v>221</v>
      </c>
      <c r="E224" s="42"/>
      <c r="F224" s="42"/>
      <c r="G224" s="15">
        <f>G225</f>
        <v>500</v>
      </c>
    </row>
    <row r="225" spans="1:7" ht="15">
      <c r="A225" s="31" t="s">
        <v>95</v>
      </c>
      <c r="B225" s="31" t="s">
        <v>91</v>
      </c>
      <c r="C225" s="28" t="s">
        <v>25</v>
      </c>
      <c r="D225" s="28" t="s">
        <v>221</v>
      </c>
      <c r="E225" s="28" t="s">
        <v>37</v>
      </c>
      <c r="F225" s="28" t="s">
        <v>259</v>
      </c>
      <c r="G225" s="14">
        <v>500</v>
      </c>
    </row>
    <row r="226" spans="1:7" ht="45.75">
      <c r="A226" s="7" t="s">
        <v>214</v>
      </c>
      <c r="B226" s="7" t="s">
        <v>91</v>
      </c>
      <c r="C226" s="27" t="s">
        <v>25</v>
      </c>
      <c r="D226" s="27" t="s">
        <v>222</v>
      </c>
      <c r="E226" s="42"/>
      <c r="F226" s="42"/>
      <c r="G226" s="15">
        <f>G227</f>
        <v>950</v>
      </c>
    </row>
    <row r="227" spans="1:7" ht="15">
      <c r="A227" s="31" t="s">
        <v>95</v>
      </c>
      <c r="B227" s="31" t="s">
        <v>91</v>
      </c>
      <c r="C227" s="28" t="s">
        <v>25</v>
      </c>
      <c r="D227" s="28" t="s">
        <v>222</v>
      </c>
      <c r="E227" s="28" t="s">
        <v>37</v>
      </c>
      <c r="F227" s="28" t="s">
        <v>259</v>
      </c>
      <c r="G227" s="14">
        <v>950</v>
      </c>
    </row>
    <row r="228" spans="1:7" ht="15.75">
      <c r="A228" s="7" t="s">
        <v>143</v>
      </c>
      <c r="B228" s="7" t="s">
        <v>91</v>
      </c>
      <c r="C228" s="32" t="s">
        <v>144</v>
      </c>
      <c r="D228" s="32"/>
      <c r="E228" s="28"/>
      <c r="F228" s="28"/>
      <c r="G228" s="13">
        <f>G229</f>
        <v>250</v>
      </c>
    </row>
    <row r="229" spans="1:7" ht="30.75">
      <c r="A229" s="7" t="s">
        <v>145</v>
      </c>
      <c r="B229" s="7" t="s">
        <v>91</v>
      </c>
      <c r="C229" s="32" t="s">
        <v>144</v>
      </c>
      <c r="D229" s="32" t="s">
        <v>146</v>
      </c>
      <c r="E229" s="28"/>
      <c r="F229" s="28"/>
      <c r="G229" s="13">
        <f>G230</f>
        <v>250</v>
      </c>
    </row>
    <row r="230" spans="1:7" ht="30.75">
      <c r="A230" s="7" t="s">
        <v>147</v>
      </c>
      <c r="B230" s="7" t="s">
        <v>91</v>
      </c>
      <c r="C230" s="32" t="s">
        <v>144</v>
      </c>
      <c r="D230" s="32" t="s">
        <v>148</v>
      </c>
      <c r="E230" s="28"/>
      <c r="F230" s="28"/>
      <c r="G230" s="13">
        <f>G232</f>
        <v>250</v>
      </c>
    </row>
    <row r="231" spans="1:7" ht="30.75">
      <c r="A231" s="7" t="s">
        <v>180</v>
      </c>
      <c r="B231" s="7" t="s">
        <v>91</v>
      </c>
      <c r="C231" s="32" t="s">
        <v>144</v>
      </c>
      <c r="D231" s="32" t="s">
        <v>179</v>
      </c>
      <c r="E231" s="28"/>
      <c r="F231" s="28"/>
      <c r="G231" s="13">
        <f>G232</f>
        <v>250</v>
      </c>
    </row>
    <row r="232" spans="1:7" ht="33.75" customHeight="1">
      <c r="A232" s="31" t="s">
        <v>305</v>
      </c>
      <c r="B232" s="31" t="s">
        <v>91</v>
      </c>
      <c r="C232" s="28" t="s">
        <v>144</v>
      </c>
      <c r="D232" s="28" t="s">
        <v>179</v>
      </c>
      <c r="E232" s="28" t="s">
        <v>304</v>
      </c>
      <c r="F232" s="28" t="s">
        <v>259</v>
      </c>
      <c r="G232" s="14">
        <v>250</v>
      </c>
    </row>
    <row r="233" spans="1:7" s="54" customFormat="1" ht="15">
      <c r="A233" s="10" t="s">
        <v>33</v>
      </c>
      <c r="B233" s="10" t="s">
        <v>91</v>
      </c>
      <c r="C233" s="37" t="s">
        <v>27</v>
      </c>
      <c r="D233" s="37" t="s">
        <v>35</v>
      </c>
      <c r="E233" s="37" t="s">
        <v>35</v>
      </c>
      <c r="F233" s="37" t="s">
        <v>35</v>
      </c>
      <c r="G233" s="21">
        <f>G234</f>
        <v>2638.7</v>
      </c>
    </row>
    <row r="234" spans="1:7" ht="15.75">
      <c r="A234" s="10" t="s">
        <v>33</v>
      </c>
      <c r="B234" s="10" t="s">
        <v>91</v>
      </c>
      <c r="C234" s="37" t="s">
        <v>234</v>
      </c>
      <c r="D234" s="48"/>
      <c r="E234" s="48"/>
      <c r="F234" s="48"/>
      <c r="G234" s="18">
        <f>G235</f>
        <v>2638.7</v>
      </c>
    </row>
    <row r="235" spans="1:7" ht="21.75" customHeight="1">
      <c r="A235" s="7" t="s">
        <v>117</v>
      </c>
      <c r="B235" s="7" t="s">
        <v>91</v>
      </c>
      <c r="C235" s="37" t="s">
        <v>234</v>
      </c>
      <c r="D235" s="32" t="s">
        <v>115</v>
      </c>
      <c r="E235" s="26"/>
      <c r="F235" s="26"/>
      <c r="G235" s="13">
        <f>G236</f>
        <v>2638.7</v>
      </c>
    </row>
    <row r="236" spans="1:7" ht="35.25" customHeight="1">
      <c r="A236" s="7" t="s">
        <v>118</v>
      </c>
      <c r="B236" s="7" t="s">
        <v>91</v>
      </c>
      <c r="C236" s="37" t="s">
        <v>234</v>
      </c>
      <c r="D236" s="32" t="s">
        <v>116</v>
      </c>
      <c r="E236" s="28"/>
      <c r="F236" s="28"/>
      <c r="G236" s="13">
        <f>G238+G237</f>
        <v>2638.7</v>
      </c>
    </row>
    <row r="237" spans="1:7" ht="19.5" customHeight="1">
      <c r="A237" s="9" t="s">
        <v>60</v>
      </c>
      <c r="B237" s="31" t="s">
        <v>91</v>
      </c>
      <c r="C237" s="8" t="s">
        <v>234</v>
      </c>
      <c r="D237" s="28" t="s">
        <v>116</v>
      </c>
      <c r="E237" s="28" t="s">
        <v>57</v>
      </c>
      <c r="F237" s="28" t="s">
        <v>259</v>
      </c>
      <c r="G237" s="14">
        <v>1638.7</v>
      </c>
    </row>
    <row r="238" spans="1:7" ht="30.75" customHeight="1">
      <c r="A238" s="31" t="s">
        <v>305</v>
      </c>
      <c r="B238" s="31" t="s">
        <v>91</v>
      </c>
      <c r="C238" s="8" t="s">
        <v>234</v>
      </c>
      <c r="D238" s="28" t="s">
        <v>116</v>
      </c>
      <c r="E238" s="28" t="s">
        <v>304</v>
      </c>
      <c r="F238" s="28" t="s">
        <v>259</v>
      </c>
      <c r="G238" s="14">
        <v>1000</v>
      </c>
    </row>
    <row r="239" spans="1:7" s="52" customFormat="1" ht="19.5" customHeight="1">
      <c r="A239" s="10" t="s">
        <v>238</v>
      </c>
      <c r="B239" s="10" t="s">
        <v>91</v>
      </c>
      <c r="C239" s="37" t="s">
        <v>236</v>
      </c>
      <c r="D239" s="37"/>
      <c r="E239" s="37"/>
      <c r="F239" s="37"/>
      <c r="G239" s="21">
        <f>G240</f>
        <v>2840</v>
      </c>
    </row>
    <row r="240" spans="1:7" ht="19.5" customHeight="1">
      <c r="A240" s="7" t="s">
        <v>237</v>
      </c>
      <c r="B240" s="7" t="s">
        <v>91</v>
      </c>
      <c r="C240" s="37" t="s">
        <v>235</v>
      </c>
      <c r="D240" s="32"/>
      <c r="E240" s="32"/>
      <c r="F240" s="32"/>
      <c r="G240" s="17">
        <f>G241+G244</f>
        <v>2840</v>
      </c>
    </row>
    <row r="241" spans="1:7" ht="50.25" customHeight="1">
      <c r="A241" s="49" t="s">
        <v>195</v>
      </c>
      <c r="B241" s="49" t="s">
        <v>91</v>
      </c>
      <c r="C241" s="32" t="s">
        <v>235</v>
      </c>
      <c r="D241" s="26" t="s">
        <v>194</v>
      </c>
      <c r="E241" s="28"/>
      <c r="F241" s="28"/>
      <c r="G241" s="22">
        <f>G242+G243</f>
        <v>770</v>
      </c>
    </row>
    <row r="242" spans="1:7" ht="24" customHeight="1">
      <c r="A242" s="91" t="s">
        <v>308</v>
      </c>
      <c r="B242" s="9" t="s">
        <v>91</v>
      </c>
      <c r="C242" s="41" t="s">
        <v>235</v>
      </c>
      <c r="D242" s="28" t="s">
        <v>194</v>
      </c>
      <c r="E242" s="28" t="s">
        <v>91</v>
      </c>
      <c r="F242" s="28" t="s">
        <v>259</v>
      </c>
      <c r="G242" s="23">
        <v>700</v>
      </c>
    </row>
    <row r="243" spans="1:7" ht="19.5" customHeight="1">
      <c r="A243" s="9" t="s">
        <v>60</v>
      </c>
      <c r="B243" s="9" t="s">
        <v>91</v>
      </c>
      <c r="C243" s="41" t="s">
        <v>235</v>
      </c>
      <c r="D243" s="28" t="s">
        <v>194</v>
      </c>
      <c r="E243" s="28" t="s">
        <v>57</v>
      </c>
      <c r="F243" s="28" t="s">
        <v>259</v>
      </c>
      <c r="G243" s="23">
        <v>70</v>
      </c>
    </row>
    <row r="244" spans="1:7" ht="32.25" customHeight="1">
      <c r="A244" s="7" t="s">
        <v>189</v>
      </c>
      <c r="B244" s="7" t="s">
        <v>91</v>
      </c>
      <c r="C244" s="32" t="s">
        <v>235</v>
      </c>
      <c r="D244" s="26" t="s">
        <v>190</v>
      </c>
      <c r="E244" s="28"/>
      <c r="F244" s="28"/>
      <c r="G244" s="22">
        <f>G245+G246</f>
        <v>2070</v>
      </c>
    </row>
    <row r="245" spans="1:7" ht="23.25" customHeight="1">
      <c r="A245" s="91" t="s">
        <v>308</v>
      </c>
      <c r="B245" s="31" t="s">
        <v>91</v>
      </c>
      <c r="C245" s="41" t="s">
        <v>235</v>
      </c>
      <c r="D245" s="28" t="s">
        <v>190</v>
      </c>
      <c r="E245" s="28" t="s">
        <v>91</v>
      </c>
      <c r="F245" s="28" t="s">
        <v>259</v>
      </c>
      <c r="G245" s="23">
        <v>1900</v>
      </c>
    </row>
    <row r="246" spans="1:7" ht="19.5" customHeight="1">
      <c r="A246" s="31" t="s">
        <v>60</v>
      </c>
      <c r="B246" s="31" t="s">
        <v>91</v>
      </c>
      <c r="C246" s="41" t="s">
        <v>235</v>
      </c>
      <c r="D246" s="28" t="s">
        <v>190</v>
      </c>
      <c r="E246" s="28" t="s">
        <v>57</v>
      </c>
      <c r="F246" s="28" t="s">
        <v>259</v>
      </c>
      <c r="G246" s="23">
        <v>170</v>
      </c>
    </row>
    <row r="247" spans="1:7" s="52" customFormat="1" ht="15.75">
      <c r="A247" s="53" t="s">
        <v>4</v>
      </c>
      <c r="B247" s="53" t="s">
        <v>91</v>
      </c>
      <c r="C247" s="48" t="s">
        <v>224</v>
      </c>
      <c r="D247" s="47"/>
      <c r="E247" s="8"/>
      <c r="F247" s="8"/>
      <c r="G247" s="18">
        <f>G248</f>
        <v>1000</v>
      </c>
    </row>
    <row r="248" spans="1:7" ht="15.75">
      <c r="A248" s="50" t="s">
        <v>226</v>
      </c>
      <c r="B248" s="50" t="s">
        <v>91</v>
      </c>
      <c r="C248" s="37" t="s">
        <v>225</v>
      </c>
      <c r="D248" s="36"/>
      <c r="E248" s="8"/>
      <c r="F248" s="8"/>
      <c r="G248" s="18">
        <f>G249</f>
        <v>1000</v>
      </c>
    </row>
    <row r="249" spans="1:7" ht="15.75">
      <c r="A249" s="7" t="s">
        <v>38</v>
      </c>
      <c r="B249" s="7" t="s">
        <v>91</v>
      </c>
      <c r="C249" s="37" t="s">
        <v>225</v>
      </c>
      <c r="D249" s="37" t="s">
        <v>61</v>
      </c>
      <c r="E249" s="8"/>
      <c r="F249" s="8"/>
      <c r="G249" s="18">
        <f>G250</f>
        <v>1000</v>
      </c>
    </row>
    <row r="250" spans="1:7" ht="15.75">
      <c r="A250" s="7" t="s">
        <v>39</v>
      </c>
      <c r="B250" s="7" t="s">
        <v>91</v>
      </c>
      <c r="C250" s="37" t="s">
        <v>225</v>
      </c>
      <c r="D250" s="37" t="s">
        <v>62</v>
      </c>
      <c r="E250" s="8"/>
      <c r="F250" s="8"/>
      <c r="G250" s="18">
        <f>G251</f>
        <v>1000</v>
      </c>
    </row>
    <row r="251" spans="1:7" ht="15">
      <c r="A251" s="31" t="s">
        <v>307</v>
      </c>
      <c r="B251" s="31" t="s">
        <v>91</v>
      </c>
      <c r="C251" s="8" t="s">
        <v>225</v>
      </c>
      <c r="D251" s="8" t="s">
        <v>62</v>
      </c>
      <c r="E251" s="8" t="s">
        <v>306</v>
      </c>
      <c r="F251" s="8" t="s">
        <v>259</v>
      </c>
      <c r="G251" s="20">
        <v>1000</v>
      </c>
    </row>
    <row r="252" spans="1:7" ht="60.75" customHeight="1">
      <c r="A252" s="68" t="s">
        <v>278</v>
      </c>
      <c r="B252" s="72" t="s">
        <v>279</v>
      </c>
      <c r="C252" s="69"/>
      <c r="D252" s="70"/>
      <c r="E252" s="71"/>
      <c r="F252" s="71"/>
      <c r="G252" s="18">
        <f>G253</f>
        <v>5011.4</v>
      </c>
    </row>
    <row r="253" spans="1:7" ht="15">
      <c r="A253" s="10" t="s">
        <v>0</v>
      </c>
      <c r="B253" s="75" t="s">
        <v>279</v>
      </c>
      <c r="C253" s="37" t="s">
        <v>1</v>
      </c>
      <c r="D253" s="37" t="s">
        <v>35</v>
      </c>
      <c r="E253" s="37" t="s">
        <v>35</v>
      </c>
      <c r="F253" s="37" t="s">
        <v>35</v>
      </c>
      <c r="G253" s="21">
        <f>G254+G258</f>
        <v>5011.4</v>
      </c>
    </row>
    <row r="254" spans="1:7" ht="30.75">
      <c r="A254" s="7" t="s">
        <v>119</v>
      </c>
      <c r="B254" s="76" t="s">
        <v>279</v>
      </c>
      <c r="C254" s="26" t="s">
        <v>120</v>
      </c>
      <c r="D254" s="26"/>
      <c r="E254" s="26"/>
      <c r="F254" s="26"/>
      <c r="G254" s="13">
        <f>G257</f>
        <v>1320.9</v>
      </c>
    </row>
    <row r="255" spans="1:7" ht="30.75">
      <c r="A255" s="7" t="s">
        <v>136</v>
      </c>
      <c r="B255" s="76" t="s">
        <v>279</v>
      </c>
      <c r="C255" s="26" t="s">
        <v>120</v>
      </c>
      <c r="D255" s="26" t="s">
        <v>55</v>
      </c>
      <c r="E255" s="26"/>
      <c r="F255" s="26"/>
      <c r="G255" s="13">
        <f>G256</f>
        <v>1320.9</v>
      </c>
    </row>
    <row r="256" spans="1:7" ht="15.75">
      <c r="A256" s="7" t="s">
        <v>137</v>
      </c>
      <c r="B256" s="76" t="s">
        <v>279</v>
      </c>
      <c r="C256" s="26" t="s">
        <v>120</v>
      </c>
      <c r="D256" s="26" t="s">
        <v>138</v>
      </c>
      <c r="E256" s="26"/>
      <c r="F256" s="26"/>
      <c r="G256" s="13">
        <f>G257</f>
        <v>1320.9</v>
      </c>
    </row>
    <row r="257" spans="1:7" ht="15">
      <c r="A257" s="31" t="s">
        <v>60</v>
      </c>
      <c r="B257" s="77" t="s">
        <v>279</v>
      </c>
      <c r="C257" s="28" t="s">
        <v>120</v>
      </c>
      <c r="D257" s="28" t="s">
        <v>138</v>
      </c>
      <c r="E257" s="28" t="s">
        <v>57</v>
      </c>
      <c r="F257" s="28" t="s">
        <v>259</v>
      </c>
      <c r="G257" s="14">
        <v>1320.9</v>
      </c>
    </row>
    <row r="258" spans="1:7" ht="45.75">
      <c r="A258" s="7" t="s">
        <v>28</v>
      </c>
      <c r="B258" s="76" t="s">
        <v>279</v>
      </c>
      <c r="C258" s="32" t="s">
        <v>2</v>
      </c>
      <c r="D258" s="26"/>
      <c r="E258" s="26"/>
      <c r="F258" s="26"/>
      <c r="G258" s="13">
        <f>G259+G262</f>
        <v>3690.5</v>
      </c>
    </row>
    <row r="259" spans="1:7" ht="45.75">
      <c r="A259" s="7" t="s">
        <v>54</v>
      </c>
      <c r="B259" s="76" t="s">
        <v>279</v>
      </c>
      <c r="C259" s="32" t="s">
        <v>2</v>
      </c>
      <c r="D259" s="32" t="s">
        <v>55</v>
      </c>
      <c r="E259" s="26"/>
      <c r="F259" s="26"/>
      <c r="G259" s="13">
        <f>G260</f>
        <v>3387.8</v>
      </c>
    </row>
    <row r="260" spans="1:7" ht="15.75">
      <c r="A260" s="7" t="s">
        <v>36</v>
      </c>
      <c r="B260" s="76" t="s">
        <v>279</v>
      </c>
      <c r="C260" s="32" t="s">
        <v>2</v>
      </c>
      <c r="D260" s="32" t="s">
        <v>56</v>
      </c>
      <c r="E260" s="28"/>
      <c r="F260" s="28"/>
      <c r="G260" s="13">
        <f>G261</f>
        <v>3387.8</v>
      </c>
    </row>
    <row r="261" spans="1:7" ht="15">
      <c r="A261" s="31" t="s">
        <v>60</v>
      </c>
      <c r="B261" s="77" t="s">
        <v>279</v>
      </c>
      <c r="C261" s="28" t="s">
        <v>2</v>
      </c>
      <c r="D261" s="28" t="s">
        <v>56</v>
      </c>
      <c r="E261" s="28" t="s">
        <v>57</v>
      </c>
      <c r="F261" s="28" t="s">
        <v>259</v>
      </c>
      <c r="G261" s="14">
        <v>3387.8</v>
      </c>
    </row>
    <row r="262" spans="1:7" ht="15.75">
      <c r="A262" s="10" t="s">
        <v>26</v>
      </c>
      <c r="B262" s="76" t="s">
        <v>279</v>
      </c>
      <c r="C262" s="32" t="s">
        <v>2</v>
      </c>
      <c r="D262" s="36" t="s">
        <v>108</v>
      </c>
      <c r="E262" s="8"/>
      <c r="F262" s="8"/>
      <c r="G262" s="44">
        <f>G263</f>
        <v>302.7</v>
      </c>
    </row>
    <row r="263" spans="1:7" ht="75">
      <c r="A263" s="45" t="s">
        <v>257</v>
      </c>
      <c r="B263" s="76" t="s">
        <v>279</v>
      </c>
      <c r="C263" s="32" t="s">
        <v>2</v>
      </c>
      <c r="D263" s="36" t="s">
        <v>109</v>
      </c>
      <c r="E263" s="8"/>
      <c r="F263" s="8"/>
      <c r="G263" s="44">
        <f>G264</f>
        <v>302.7</v>
      </c>
    </row>
    <row r="264" spans="1:7" ht="15.75">
      <c r="A264" s="45" t="s">
        <v>227</v>
      </c>
      <c r="B264" s="76" t="s">
        <v>279</v>
      </c>
      <c r="C264" s="32" t="s">
        <v>2</v>
      </c>
      <c r="D264" s="36" t="s">
        <v>109</v>
      </c>
      <c r="E264" s="8"/>
      <c r="F264" s="8"/>
      <c r="G264" s="44">
        <f>G265+G266</f>
        <v>302.7</v>
      </c>
    </row>
    <row r="265" spans="1:7" ht="68.25" customHeight="1">
      <c r="A265" s="46" t="s">
        <v>284</v>
      </c>
      <c r="B265" s="77" t="s">
        <v>279</v>
      </c>
      <c r="C265" s="28" t="s">
        <v>2</v>
      </c>
      <c r="D265" s="47" t="s">
        <v>283</v>
      </c>
      <c r="E265" s="8" t="s">
        <v>295</v>
      </c>
      <c r="F265" s="8" t="s">
        <v>285</v>
      </c>
      <c r="G265" s="19">
        <f>453.9-151.2</f>
        <v>302.7</v>
      </c>
    </row>
    <row r="266" spans="1:7" ht="15">
      <c r="A266" s="31"/>
      <c r="B266" s="31"/>
      <c r="C266" s="8"/>
      <c r="D266" s="8"/>
      <c r="E266" s="8"/>
      <c r="F266" s="8"/>
      <c r="G266" s="20"/>
    </row>
    <row r="267" spans="1:7" s="52" customFormat="1" ht="15.75">
      <c r="A267" s="51"/>
      <c r="B267" s="51"/>
      <c r="C267" s="48"/>
      <c r="D267" s="48"/>
      <c r="E267" s="48"/>
      <c r="F267" s="48"/>
      <c r="G267" s="18"/>
    </row>
    <row r="270" spans="1:2" ht="12.75">
      <c r="A270" s="6"/>
      <c r="B270" s="6"/>
    </row>
    <row r="271" spans="1:7" ht="18">
      <c r="A271" s="2"/>
      <c r="B271" s="2"/>
      <c r="C271" s="3"/>
      <c r="D271" s="3"/>
      <c r="E271" s="3"/>
      <c r="F271" s="3"/>
      <c r="G271" s="63"/>
    </row>
  </sheetData>
  <mergeCells count="9">
    <mergeCell ref="A1:C1"/>
    <mergeCell ref="A2:C2"/>
    <mergeCell ref="A3:C3"/>
    <mergeCell ref="A4:C4"/>
    <mergeCell ref="A7:F7"/>
    <mergeCell ref="A11:F11"/>
    <mergeCell ref="A8:F8"/>
    <mergeCell ref="A10:F10"/>
    <mergeCell ref="A9:F9"/>
  </mergeCells>
  <printOptions horizontalCentered="1"/>
  <pageMargins left="0.984251968503937" right="0.5905511811023623" top="0.3937007874015748" bottom="0.5905511811023623" header="0.5118110236220472" footer="0.5118110236220472"/>
  <pageSetup fitToHeight="0" fitToWidth="1" horizontalDpi="1200" verticalDpi="1200" orientation="portrait" paperSize="9" scale="59" r:id="rId1"/>
  <headerFooter alignWithMargins="0">
    <oddFooter>&amp;CСтраница &amp;P</oddFooter>
  </headerFooter>
  <rowBreaks count="4" manualBreakCount="4">
    <brk id="58" max="6" man="1"/>
    <brk id="110" max="6" man="1"/>
    <brk id="191" max="6" man="1"/>
    <brk id="2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Коля</cp:lastModifiedBy>
  <cp:lastPrinted>2012-10-13T12:02:21Z</cp:lastPrinted>
  <dcterms:created xsi:type="dcterms:W3CDTF">2007-10-29T08:26:16Z</dcterms:created>
  <dcterms:modified xsi:type="dcterms:W3CDTF">2017-08-22T14:46:18Z</dcterms:modified>
  <cp:category/>
  <cp:version/>
  <cp:contentType/>
  <cp:contentStatus/>
</cp:coreProperties>
</file>