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АП 2020" sheetId="1" r:id="rId1"/>
  </sheets>
  <definedNames>
    <definedName name="_xlnm.Print_Titles" localSheetId="0">'АП 2020'!$9:$10</definedName>
    <definedName name="_xlnm.Print_Area" localSheetId="0">'АП 2020'!$B$1:$P$45</definedName>
  </definedNames>
  <calcPr fullCalcOnLoad="1"/>
</workbook>
</file>

<file path=xl/sharedStrings.xml><?xml version="1.0" encoding="utf-8"?>
<sst xmlns="http://schemas.openxmlformats.org/spreadsheetml/2006/main" count="114" uniqueCount="89">
  <si>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</si>
  <si>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</si>
  <si>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</si>
  <si>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</si>
  <si>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</si>
  <si>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</si>
  <si>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</si>
  <si>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</si>
  <si>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</si>
  <si>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</si>
  <si>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</si>
  <si>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</si>
  <si>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</si>
  <si>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</si>
  <si>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</si>
  <si>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</si>
  <si>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</si>
  <si>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</si>
  <si>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</si>
  <si>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</si>
  <si>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</si>
  <si>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</si>
  <si>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</si>
  <si>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</si>
  <si>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</si>
  <si>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</si>
  <si>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</si>
  <si>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</si>
  <si>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</si>
  <si>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</si>
  <si>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</si>
  <si>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</si>
  <si>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</si>
  <si>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Приложение № 13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</si>
  <si>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</si>
  <si>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</si>
  <si>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</si>
  <si>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</si>
  <si>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</si>
  <si>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</si>
  <si>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</si>
  <si>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</si>
  <si>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</si>
  <si>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</si>
  <si>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</si>
  <si>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</si>
  <si>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</si>
  <si>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</si>
  <si>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</si>
  <si>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</si>
  <si>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</si>
  <si>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</si>
  <si>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</si>
  <si>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</si>
  <si>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</si>
  <si>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</si>
  <si>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</si>
  <si>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</si>
  <si>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</si>
  <si>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</si>
  <si>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</si>
  <si>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</si>
  <si>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5С 1 01 S0250</t>
  </si>
  <si>
    <t>1.1.1-1.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</si>
  <si>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</si>
  <si>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</si>
  <si>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</si>
  <si>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</si>
  <si>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</si>
  <si>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</si>
  <si>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</si>
  <si>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77 2 02 16150</t>
  </si>
  <si>
    <t>2.1.1-3.</t>
  </si>
  <si>
    <t>98 9 09 15360</t>
  </si>
  <si>
    <t>Мероприятия по строительству и реконструкции объектов водоснабжения, водоотведения и очистки сточных вод</t>
  </si>
  <si>
    <t>Капитальный ремонт (ремонт) автомобильных дорог местного значения и искусственных сооружений на них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</si>
  <si>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</si>
  <si>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</si>
  <si>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</si>
  <si>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</si>
  <si>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</si>
  <si>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</si>
  <si>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</si>
  <si>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</si>
  <si>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</si>
  <si>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4.1.1-1</t>
  </si>
  <si>
    <t>60 1 01 S0140</t>
  </si>
  <si>
    <t>60 3 01 S4200</t>
  </si>
  <si>
    <t>от 21 ноября 2019г. № 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</si>
</sst>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9" fillId="0" borderId="12" xfId="0" applyNumberFormat="1" applyFont="1" applyFill="1" applyBorder="1" applyAlignment="1">
      <alignment wrapText="1"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wrapText="1"/>
    </xf>
    <xf numFmtId="4" fontId="15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tabSelected="1" zoomScale="70" zoomScaleNormal="70" zoomScaleSheetLayoutView="75" zoomScalePageLayoutView="0" workbookViewId="0" topLeftCell="A1">
      <pane xSplit="18876" topLeftCell="T1" activePane="topLeft" state="split"/>
      <selection pane="topLeft" activeCell="B4" sqref="B4"/>
      <selection pane="topRight" activeCell="T19" sqref="T19"/>
    </sheetView>
  </sheetViews>
  <sheetFormatPr defaultColWidth="9.125" defaultRowHeight="12.75"/>
  <cols>
    <col min="1" max="1" width="3.625" style="2" customWidth="1"/>
    <col min="2" max="2" width="14.50390625" style="3" customWidth="1"/>
    <col min="3" max="3" width="76.50390625" style="67" customWidth="1"/>
    <col min="4" max="4" width="13.125" style="4" customWidth="1"/>
    <col min="5" max="5" width="24.375" style="4" customWidth="1"/>
    <col min="6" max="6" width="13.875" style="4" customWidth="1"/>
    <col min="7" max="7" width="12.50390625" style="4" customWidth="1"/>
    <col min="8" max="8" width="7.375" style="5" hidden="1" customWidth="1"/>
    <col min="9" max="9" width="10.50390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625" style="2" customWidth="1"/>
    <col min="16" max="16" width="19.875" style="2" customWidth="1"/>
    <col min="17" max="16384" width="9.125" style="2" customWidth="1"/>
  </cols>
  <sheetData>
    <row r="1" spans="2:16" ht="22.5">
      <c r="B1" s="81"/>
      <c r="C1" s="82"/>
      <c r="D1" s="83"/>
      <c r="E1" s="83"/>
      <c r="F1" s="83"/>
      <c r="G1" s="83"/>
      <c r="H1" s="84"/>
      <c r="I1" s="84"/>
      <c r="J1" s="85"/>
      <c r="K1" s="85"/>
      <c r="L1" s="85"/>
      <c r="M1" s="85"/>
      <c r="N1" s="108" t="s">
        <v>33</v>
      </c>
      <c r="O1" s="108"/>
      <c r="P1" s="108"/>
    </row>
    <row r="2" spans="2:16" ht="22.5">
      <c r="B2" s="100" t="s">
        <v>43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22.5">
      <c r="B3" s="100" t="s">
        <v>88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5" spans="2:16" ht="22.5">
      <c r="B5" s="1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22.5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2:16" ht="22.5">
      <c r="B7" s="104" t="s">
        <v>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2:16" ht="22.5">
      <c r="B8" s="104" t="s">
        <v>44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29"/>
      <c r="P8" s="29" t="s">
        <v>3</v>
      </c>
    </row>
    <row r="9" spans="2:16" ht="22.5">
      <c r="B9" s="105" t="s">
        <v>8</v>
      </c>
      <c r="C9" s="106" t="s">
        <v>5</v>
      </c>
      <c r="D9" s="105" t="s">
        <v>4</v>
      </c>
      <c r="E9" s="105" t="s">
        <v>0</v>
      </c>
      <c r="F9" s="105" t="s">
        <v>1</v>
      </c>
      <c r="G9" s="105" t="s">
        <v>28</v>
      </c>
      <c r="H9" s="109" t="s">
        <v>10</v>
      </c>
      <c r="I9" s="109"/>
      <c r="J9" s="39"/>
      <c r="K9" s="109" t="s">
        <v>66</v>
      </c>
      <c r="L9" s="109"/>
      <c r="M9" s="109"/>
      <c r="N9" s="109"/>
      <c r="O9" s="109"/>
      <c r="P9" s="109"/>
    </row>
    <row r="10" spans="2:16" ht="36">
      <c r="B10" s="105"/>
      <c r="C10" s="106"/>
      <c r="D10" s="105"/>
      <c r="E10" s="105"/>
      <c r="F10" s="105"/>
      <c r="G10" s="105"/>
      <c r="H10" s="38" t="s">
        <v>6</v>
      </c>
      <c r="I10" s="38" t="s">
        <v>7</v>
      </c>
      <c r="J10" s="39"/>
      <c r="K10" s="38" t="s">
        <v>6</v>
      </c>
      <c r="L10" s="38" t="s">
        <v>67</v>
      </c>
      <c r="M10" s="38" t="s">
        <v>25</v>
      </c>
      <c r="N10" s="38" t="s">
        <v>68</v>
      </c>
      <c r="O10" s="38" t="s">
        <v>69</v>
      </c>
      <c r="P10" s="38" t="s">
        <v>13</v>
      </c>
    </row>
    <row r="11" spans="2:16" s="6" customFormat="1" ht="22.5">
      <c r="B11" s="77">
        <v>1</v>
      </c>
      <c r="C11" s="95" t="s">
        <v>14</v>
      </c>
      <c r="D11" s="95"/>
      <c r="E11" s="95"/>
      <c r="F11" s="95"/>
      <c r="G11" s="21"/>
      <c r="H11" s="22" t="e">
        <f>#REF!+#REF!+#REF!+#REF!</f>
        <v>#REF!</v>
      </c>
      <c r="I11" s="22" t="e">
        <f>#REF!+#REF!+#REF!+#REF!</f>
        <v>#REF!</v>
      </c>
      <c r="J11" s="23"/>
      <c r="K11" s="22" t="e">
        <f>#REF!+#REF!+#REF!+#REF!</f>
        <v>#REF!</v>
      </c>
      <c r="L11" s="22"/>
      <c r="M11" s="22"/>
      <c r="N11" s="22"/>
      <c r="O11" s="22"/>
      <c r="P11" s="22"/>
    </row>
    <row r="12" spans="2:16" s="6" customFormat="1" ht="22.5">
      <c r="B12" s="77" t="s">
        <v>11</v>
      </c>
      <c r="C12" s="95" t="s">
        <v>15</v>
      </c>
      <c r="D12" s="95"/>
      <c r="E12" s="95"/>
      <c r="F12" s="95"/>
      <c r="G12" s="21"/>
      <c r="H12" s="22"/>
      <c r="I12" s="22"/>
      <c r="J12" s="23"/>
      <c r="K12" s="22"/>
      <c r="L12" s="22"/>
      <c r="M12" s="22"/>
      <c r="N12" s="22"/>
      <c r="O12" s="22"/>
      <c r="P12" s="22"/>
    </row>
    <row r="13" spans="2:16" s="6" customFormat="1" ht="22.5">
      <c r="B13" s="40" t="s">
        <v>21</v>
      </c>
      <c r="C13" s="95" t="s">
        <v>20</v>
      </c>
      <c r="D13" s="95"/>
      <c r="E13" s="95"/>
      <c r="F13" s="95"/>
      <c r="G13" s="21"/>
      <c r="H13" s="22"/>
      <c r="I13" s="22"/>
      <c r="J13" s="23"/>
      <c r="K13" s="22"/>
      <c r="L13" s="22"/>
      <c r="M13" s="22"/>
      <c r="N13" s="22"/>
      <c r="O13" s="22"/>
      <c r="P13" s="22"/>
    </row>
    <row r="14" spans="2:16" s="27" customFormat="1" ht="72.75" customHeight="1">
      <c r="B14" s="41" t="s">
        <v>63</v>
      </c>
      <c r="C14" s="69" t="s">
        <v>74</v>
      </c>
      <c r="D14" s="42" t="s">
        <v>17</v>
      </c>
      <c r="E14" s="42" t="s">
        <v>62</v>
      </c>
      <c r="F14" s="42" t="s">
        <v>51</v>
      </c>
      <c r="G14" s="42" t="s">
        <v>29</v>
      </c>
      <c r="H14" s="43"/>
      <c r="I14" s="43"/>
      <c r="J14" s="44"/>
      <c r="K14" s="43"/>
      <c r="L14" s="45">
        <v>2500</v>
      </c>
      <c r="M14" s="46"/>
      <c r="N14" s="46">
        <v>0</v>
      </c>
      <c r="O14" s="46">
        <v>0</v>
      </c>
      <c r="P14" s="46">
        <f>L14+N14+O14</f>
        <v>2500</v>
      </c>
    </row>
    <row r="15" spans="2:16" s="27" customFormat="1" ht="22.5">
      <c r="B15" s="76"/>
      <c r="C15" s="101" t="s">
        <v>40</v>
      </c>
      <c r="D15" s="102"/>
      <c r="E15" s="102"/>
      <c r="F15" s="102"/>
      <c r="G15" s="103"/>
      <c r="H15" s="47"/>
      <c r="I15" s="47"/>
      <c r="J15" s="44"/>
      <c r="K15" s="47"/>
      <c r="L15" s="48">
        <f>SUM(L14:L14)</f>
        <v>2500</v>
      </c>
      <c r="M15" s="49">
        <f>SUM(M14:M53)</f>
        <v>0</v>
      </c>
      <c r="N15" s="48">
        <f>SUM(N14:N14)</f>
        <v>0</v>
      </c>
      <c r="O15" s="48">
        <f>SUM(O14:O14)</f>
        <v>0</v>
      </c>
      <c r="P15" s="48">
        <f>SUM(P14:P14)</f>
        <v>2500</v>
      </c>
    </row>
    <row r="16" spans="2:16" s="30" customFormat="1" ht="22.5">
      <c r="B16" s="50" t="s">
        <v>34</v>
      </c>
      <c r="C16" s="110" t="s">
        <v>35</v>
      </c>
      <c r="D16" s="110"/>
      <c r="E16" s="110"/>
      <c r="F16" s="110"/>
      <c r="G16" s="51"/>
      <c r="H16" s="47"/>
      <c r="I16" s="47"/>
      <c r="J16" s="44"/>
      <c r="K16" s="47"/>
      <c r="L16" s="52"/>
      <c r="M16" s="49"/>
      <c r="N16" s="53"/>
      <c r="O16" s="53"/>
      <c r="P16" s="46"/>
    </row>
    <row r="17" spans="2:16" s="30" customFormat="1" ht="22.5">
      <c r="B17" s="41" t="s">
        <v>36</v>
      </c>
      <c r="C17" s="95" t="s">
        <v>77</v>
      </c>
      <c r="D17" s="95" t="s">
        <v>37</v>
      </c>
      <c r="E17" s="95" t="s">
        <v>55</v>
      </c>
      <c r="F17" s="95" t="s">
        <v>51</v>
      </c>
      <c r="G17" s="42"/>
      <c r="H17" s="43"/>
      <c r="I17" s="43"/>
      <c r="J17" s="44"/>
      <c r="K17" s="43"/>
      <c r="L17" s="52"/>
      <c r="M17" s="46"/>
      <c r="N17" s="46"/>
      <c r="O17" s="46"/>
      <c r="P17" s="46"/>
    </row>
    <row r="18" spans="2:16" s="27" customFormat="1" ht="96" customHeight="1">
      <c r="B18" s="41" t="s">
        <v>76</v>
      </c>
      <c r="C18" s="69" t="s">
        <v>56</v>
      </c>
      <c r="D18" s="42" t="s">
        <v>37</v>
      </c>
      <c r="E18" s="42" t="s">
        <v>55</v>
      </c>
      <c r="F18" s="42" t="s">
        <v>51</v>
      </c>
      <c r="G18" s="42" t="s">
        <v>38</v>
      </c>
      <c r="H18" s="43"/>
      <c r="I18" s="43"/>
      <c r="J18" s="44"/>
      <c r="K18" s="43"/>
      <c r="L18" s="52">
        <v>3000</v>
      </c>
      <c r="M18" s="46"/>
      <c r="N18" s="54">
        <v>0</v>
      </c>
      <c r="O18" s="54">
        <v>0</v>
      </c>
      <c r="P18" s="46">
        <f>L18+N18+O18</f>
        <v>3000</v>
      </c>
    </row>
    <row r="19" spans="2:16" s="27" customFormat="1" ht="22.5">
      <c r="B19" s="41"/>
      <c r="C19" s="86" t="s">
        <v>39</v>
      </c>
      <c r="D19" s="87"/>
      <c r="E19" s="87"/>
      <c r="F19" s="87"/>
      <c r="G19" s="88"/>
      <c r="H19" s="47"/>
      <c r="I19" s="47"/>
      <c r="J19" s="44"/>
      <c r="K19" s="47"/>
      <c r="L19" s="49">
        <f>SUM(L17:L18)</f>
        <v>3000</v>
      </c>
      <c r="M19" s="49" t="e">
        <f>#REF!+#REF!</f>
        <v>#REF!</v>
      </c>
      <c r="N19" s="49">
        <f>SUM(N17:N18)</f>
        <v>0</v>
      </c>
      <c r="O19" s="49">
        <f>SUM(O17:O18)</f>
        <v>0</v>
      </c>
      <c r="P19" s="49">
        <f>SUM(P17:P18)</f>
        <v>3000</v>
      </c>
    </row>
    <row r="20" spans="2:16" s="31" customFormat="1" ht="22.5">
      <c r="B20" s="41"/>
      <c r="C20" s="96" t="s">
        <v>22</v>
      </c>
      <c r="D20" s="97"/>
      <c r="E20" s="97"/>
      <c r="F20" s="97"/>
      <c r="G20" s="98"/>
      <c r="H20" s="47"/>
      <c r="I20" s="47"/>
      <c r="J20" s="44"/>
      <c r="K20" s="47"/>
      <c r="L20" s="49">
        <f>L15+L19</f>
        <v>5500</v>
      </c>
      <c r="M20" s="49">
        <f>M15+M19</f>
        <v>17200</v>
      </c>
      <c r="N20" s="49">
        <f>N15+N19</f>
        <v>0</v>
      </c>
      <c r="O20" s="49">
        <f>O15+O19</f>
        <v>0</v>
      </c>
      <c r="P20" s="49">
        <f>P15+P19</f>
        <v>5500</v>
      </c>
    </row>
    <row r="21" spans="2:16" s="31" customFormat="1" ht="22.5">
      <c r="B21" s="41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</row>
    <row r="22" spans="2:16" s="31" customFormat="1" ht="22.5">
      <c r="B22" s="50" t="s">
        <v>16</v>
      </c>
      <c r="C22" s="89" t="s">
        <v>23</v>
      </c>
      <c r="D22" s="90"/>
      <c r="E22" s="90"/>
      <c r="F22" s="90"/>
      <c r="G22" s="91"/>
      <c r="H22" s="47"/>
      <c r="I22" s="47"/>
      <c r="J22" s="56"/>
      <c r="K22" s="47"/>
      <c r="L22" s="49"/>
      <c r="M22" s="49"/>
      <c r="N22" s="49"/>
      <c r="O22" s="49"/>
      <c r="P22" s="49"/>
    </row>
    <row r="23" spans="2:16" s="31" customFormat="1" ht="22.5">
      <c r="B23" s="50" t="s">
        <v>18</v>
      </c>
      <c r="C23" s="89" t="s">
        <v>26</v>
      </c>
      <c r="D23" s="90"/>
      <c r="E23" s="90"/>
      <c r="F23" s="90"/>
      <c r="G23" s="74"/>
      <c r="H23" s="99"/>
      <c r="I23" s="99"/>
      <c r="J23" s="99"/>
      <c r="K23" s="99"/>
      <c r="L23" s="99"/>
      <c r="M23" s="49"/>
      <c r="N23" s="49"/>
      <c r="O23" s="49"/>
      <c r="P23" s="49"/>
    </row>
    <row r="24" spans="2:16" s="31" customFormat="1" ht="22.5">
      <c r="B24" s="50" t="s">
        <v>78</v>
      </c>
      <c r="C24" s="99" t="s">
        <v>60</v>
      </c>
      <c r="D24" s="99"/>
      <c r="E24" s="99"/>
      <c r="F24" s="99"/>
      <c r="G24" s="55"/>
      <c r="H24" s="47"/>
      <c r="I24" s="47"/>
      <c r="J24" s="44"/>
      <c r="K24" s="47"/>
      <c r="L24" s="49"/>
      <c r="M24" s="49"/>
      <c r="N24" s="49"/>
      <c r="O24" s="49"/>
      <c r="P24" s="49"/>
    </row>
    <row r="25" spans="2:16" s="30" customFormat="1" ht="94.5" customHeight="1">
      <c r="B25" s="57" t="s">
        <v>59</v>
      </c>
      <c r="C25" s="70" t="s">
        <v>70</v>
      </c>
      <c r="D25" s="42" t="s">
        <v>9</v>
      </c>
      <c r="E25" s="42" t="s">
        <v>71</v>
      </c>
      <c r="F25" s="42" t="s">
        <v>53</v>
      </c>
      <c r="G25" s="42" t="s">
        <v>27</v>
      </c>
      <c r="H25" s="47"/>
      <c r="I25" s="47"/>
      <c r="J25" s="44"/>
      <c r="K25" s="47"/>
      <c r="L25" s="46">
        <v>1100</v>
      </c>
      <c r="M25" s="46"/>
      <c r="N25" s="53">
        <v>0</v>
      </c>
      <c r="O25" s="53">
        <v>0</v>
      </c>
      <c r="P25" s="46">
        <f>SUM(L25:O25)</f>
        <v>1100</v>
      </c>
    </row>
    <row r="26" spans="2:16" s="80" customFormat="1" ht="45">
      <c r="B26" s="57" t="s">
        <v>64</v>
      </c>
      <c r="C26" s="78" t="s">
        <v>52</v>
      </c>
      <c r="D26" s="42" t="s">
        <v>9</v>
      </c>
      <c r="E26" s="42" t="s">
        <v>54</v>
      </c>
      <c r="F26" s="42" t="s">
        <v>53</v>
      </c>
      <c r="G26" s="42" t="s">
        <v>27</v>
      </c>
      <c r="H26" s="65"/>
      <c r="I26" s="65"/>
      <c r="J26" s="79"/>
      <c r="K26" s="65"/>
      <c r="L26" s="52">
        <v>600</v>
      </c>
      <c r="M26" s="52"/>
      <c r="N26" s="52">
        <v>0</v>
      </c>
      <c r="O26" s="52">
        <v>0</v>
      </c>
      <c r="P26" s="52">
        <f>SUM(L26:O26)</f>
        <v>600</v>
      </c>
    </row>
    <row r="27" spans="2:16" s="80" customFormat="1" ht="72" customHeight="1">
      <c r="B27" s="57" t="s">
        <v>72</v>
      </c>
      <c r="C27" s="78" t="s">
        <v>46</v>
      </c>
      <c r="D27" s="42" t="s">
        <v>9</v>
      </c>
      <c r="E27" s="42" t="s">
        <v>54</v>
      </c>
      <c r="F27" s="42" t="s">
        <v>53</v>
      </c>
      <c r="G27" s="42" t="s">
        <v>27</v>
      </c>
      <c r="H27" s="65"/>
      <c r="I27" s="65"/>
      <c r="J27" s="79"/>
      <c r="K27" s="65"/>
      <c r="L27" s="52">
        <v>3900</v>
      </c>
      <c r="M27" s="52"/>
      <c r="N27" s="52">
        <v>0</v>
      </c>
      <c r="O27" s="52">
        <v>0</v>
      </c>
      <c r="P27" s="52">
        <f>SUM(L27:O27)</f>
        <v>3900</v>
      </c>
    </row>
    <row r="28" spans="2:16" s="73" customFormat="1" ht="22.5">
      <c r="B28" s="50"/>
      <c r="C28" s="86" t="s">
        <v>42</v>
      </c>
      <c r="D28" s="87"/>
      <c r="E28" s="87"/>
      <c r="F28" s="87"/>
      <c r="G28" s="88"/>
      <c r="H28" s="47"/>
      <c r="I28" s="47"/>
      <c r="J28" s="56"/>
      <c r="K28" s="47"/>
      <c r="L28" s="49">
        <f>SUM(L25:L27)</f>
        <v>5600</v>
      </c>
      <c r="M28" s="49">
        <f>SUM(M26:M26)</f>
        <v>0</v>
      </c>
      <c r="N28" s="49">
        <f>SUM(N25:N27)</f>
        <v>0</v>
      </c>
      <c r="O28" s="49">
        <f>SUM(O25:O27)</f>
        <v>0</v>
      </c>
      <c r="P28" s="49">
        <f>SUM(P25:P27)</f>
        <v>5600</v>
      </c>
    </row>
    <row r="29" spans="2:16" s="32" customFormat="1" ht="22.5" hidden="1">
      <c r="B29" s="50" t="s">
        <v>31</v>
      </c>
      <c r="C29" s="89" t="s">
        <v>15</v>
      </c>
      <c r="D29" s="90"/>
      <c r="E29" s="90"/>
      <c r="F29" s="90"/>
      <c r="G29" s="75"/>
      <c r="H29" s="47"/>
      <c r="I29" s="47"/>
      <c r="J29" s="56"/>
      <c r="K29" s="47"/>
      <c r="L29" s="49"/>
      <c r="M29" s="49"/>
      <c r="N29" s="49"/>
      <c r="O29" s="49"/>
      <c r="P29" s="49"/>
    </row>
    <row r="30" spans="2:16" s="28" customFormat="1" ht="22.5" hidden="1">
      <c r="B30" s="57" t="s">
        <v>59</v>
      </c>
      <c r="C30" s="99" t="s">
        <v>32</v>
      </c>
      <c r="D30" s="113"/>
      <c r="E30" s="113"/>
      <c r="F30" s="113"/>
      <c r="G30" s="58"/>
      <c r="H30" s="47"/>
      <c r="I30" s="47"/>
      <c r="J30" s="56"/>
      <c r="K30" s="47"/>
      <c r="L30" s="49"/>
      <c r="M30" s="49"/>
      <c r="N30" s="49"/>
      <c r="O30" s="49"/>
      <c r="P30" s="49"/>
    </row>
    <row r="31" spans="2:16" s="7" customFormat="1" ht="114" hidden="1">
      <c r="B31" s="57" t="s">
        <v>59</v>
      </c>
      <c r="C31" s="69" t="s">
        <v>58</v>
      </c>
      <c r="D31" s="42" t="s">
        <v>17</v>
      </c>
      <c r="E31" s="42" t="s">
        <v>57</v>
      </c>
      <c r="F31" s="42" t="s">
        <v>45</v>
      </c>
      <c r="G31" s="59">
        <v>225</v>
      </c>
      <c r="H31" s="47"/>
      <c r="I31" s="44"/>
      <c r="J31" s="47"/>
      <c r="K31" s="46">
        <v>5000</v>
      </c>
      <c r="L31" s="46">
        <v>0</v>
      </c>
      <c r="M31" s="53">
        <v>0</v>
      </c>
      <c r="N31" s="53">
        <v>0</v>
      </c>
      <c r="O31" s="46">
        <v>0</v>
      </c>
      <c r="P31" s="46">
        <f>SUM(L31:O31)</f>
        <v>0</v>
      </c>
    </row>
    <row r="32" spans="2:19" s="34" customFormat="1" ht="22.5" hidden="1">
      <c r="B32" s="57"/>
      <c r="C32" s="86" t="s">
        <v>40</v>
      </c>
      <c r="D32" s="87"/>
      <c r="E32" s="87"/>
      <c r="F32" s="87"/>
      <c r="G32" s="88"/>
      <c r="H32" s="47"/>
      <c r="I32" s="47"/>
      <c r="J32" s="56"/>
      <c r="K32" s="47"/>
      <c r="L32" s="49">
        <f>L31</f>
        <v>0</v>
      </c>
      <c r="M32" s="49" t="e">
        <f>#REF!</f>
        <v>#REF!</v>
      </c>
      <c r="N32" s="49">
        <f>N31</f>
        <v>0</v>
      </c>
      <c r="O32" s="49">
        <f>O31</f>
        <v>0</v>
      </c>
      <c r="P32" s="49">
        <f>P31</f>
        <v>0</v>
      </c>
      <c r="Q32" s="33"/>
      <c r="R32" s="33"/>
      <c r="S32" s="33"/>
    </row>
    <row r="33" spans="2:19" s="34" customFormat="1" ht="22.5">
      <c r="B33" s="50"/>
      <c r="C33" s="114" t="s">
        <v>24</v>
      </c>
      <c r="D33" s="114"/>
      <c r="E33" s="114"/>
      <c r="F33" s="114"/>
      <c r="G33" s="114"/>
      <c r="H33" s="60"/>
      <c r="I33" s="43"/>
      <c r="J33" s="61"/>
      <c r="K33" s="60"/>
      <c r="L33" s="49">
        <f>L28+L32</f>
        <v>5600</v>
      </c>
      <c r="M33" s="49" t="e">
        <f>M28+M32</f>
        <v>#REF!</v>
      </c>
      <c r="N33" s="49">
        <f>N28+N32</f>
        <v>0</v>
      </c>
      <c r="O33" s="49">
        <f>O28+O32</f>
        <v>0</v>
      </c>
      <c r="P33" s="49">
        <f>P28+P32</f>
        <v>5600</v>
      </c>
      <c r="Q33" s="33"/>
      <c r="R33" s="33"/>
      <c r="S33" s="33"/>
    </row>
    <row r="34" spans="2:19" s="34" customFormat="1" ht="22.5">
      <c r="B34" s="50"/>
      <c r="C34" s="89"/>
      <c r="D34" s="90"/>
      <c r="E34" s="90"/>
      <c r="F34" s="90"/>
      <c r="G34" s="91"/>
      <c r="H34" s="60"/>
      <c r="I34" s="43"/>
      <c r="J34" s="61"/>
      <c r="K34" s="60"/>
      <c r="L34" s="49"/>
      <c r="M34" s="49"/>
      <c r="N34" s="49"/>
      <c r="O34" s="49"/>
      <c r="P34" s="49"/>
      <c r="Q34" s="33"/>
      <c r="R34" s="33"/>
      <c r="S34" s="33"/>
    </row>
    <row r="35" spans="2:19" s="34" customFormat="1" ht="22.5">
      <c r="B35" s="50" t="s">
        <v>79</v>
      </c>
      <c r="C35" s="99" t="s">
        <v>19</v>
      </c>
      <c r="D35" s="99"/>
      <c r="E35" s="99"/>
      <c r="F35" s="99"/>
      <c r="G35" s="99"/>
      <c r="H35" s="60"/>
      <c r="I35" s="43"/>
      <c r="J35" s="61"/>
      <c r="K35" s="60"/>
      <c r="L35" s="49"/>
      <c r="M35" s="46"/>
      <c r="N35" s="46"/>
      <c r="O35" s="46"/>
      <c r="P35" s="49"/>
      <c r="Q35" s="33"/>
      <c r="R35" s="33"/>
      <c r="S35" s="33"/>
    </row>
    <row r="36" spans="2:19" s="34" customFormat="1" ht="22.5" customHeight="1">
      <c r="B36" s="50" t="s">
        <v>80</v>
      </c>
      <c r="C36" s="89" t="s">
        <v>26</v>
      </c>
      <c r="D36" s="90"/>
      <c r="E36" s="90"/>
      <c r="F36" s="90"/>
      <c r="G36" s="91"/>
      <c r="H36" s="60"/>
      <c r="I36" s="43"/>
      <c r="J36" s="61"/>
      <c r="K36" s="60"/>
      <c r="L36" s="49"/>
      <c r="M36" s="46"/>
      <c r="N36" s="46"/>
      <c r="O36" s="46"/>
      <c r="P36" s="49"/>
      <c r="Q36" s="33"/>
      <c r="R36" s="33"/>
      <c r="S36" s="33"/>
    </row>
    <row r="37" spans="2:19" s="36" customFormat="1" ht="22.5">
      <c r="B37" s="57" t="s">
        <v>81</v>
      </c>
      <c r="C37" s="70" t="s">
        <v>49</v>
      </c>
      <c r="D37" s="42" t="s">
        <v>50</v>
      </c>
      <c r="E37" s="42" t="s">
        <v>73</v>
      </c>
      <c r="F37" s="42" t="s">
        <v>53</v>
      </c>
      <c r="G37" s="42" t="s">
        <v>29</v>
      </c>
      <c r="H37" s="47"/>
      <c r="I37" s="47"/>
      <c r="J37" s="44"/>
      <c r="K37" s="47"/>
      <c r="L37" s="46">
        <v>2000</v>
      </c>
      <c r="M37" s="46"/>
      <c r="N37" s="53">
        <v>0</v>
      </c>
      <c r="O37" s="53">
        <v>0</v>
      </c>
      <c r="P37" s="46">
        <f>SUM(L37:O37)</f>
        <v>2000</v>
      </c>
      <c r="Q37" s="35"/>
      <c r="R37" s="35"/>
      <c r="S37" s="35"/>
    </row>
    <row r="38" spans="2:19" s="36" customFormat="1" ht="22.5">
      <c r="B38" s="57"/>
      <c r="C38" s="86" t="s">
        <v>41</v>
      </c>
      <c r="D38" s="87"/>
      <c r="E38" s="87"/>
      <c r="F38" s="87"/>
      <c r="G38" s="88"/>
      <c r="H38" s="62"/>
      <c r="I38" s="47"/>
      <c r="J38" s="63"/>
      <c r="K38" s="62"/>
      <c r="L38" s="49">
        <f>L37</f>
        <v>2000</v>
      </c>
      <c r="M38" s="49" t="e">
        <f>SUM(#REF!)</f>
        <v>#REF!</v>
      </c>
      <c r="N38" s="49">
        <v>0</v>
      </c>
      <c r="O38" s="49">
        <v>0</v>
      </c>
      <c r="P38" s="49">
        <f>L38+N38+O38</f>
        <v>2000</v>
      </c>
      <c r="Q38" s="35"/>
      <c r="R38" s="35"/>
      <c r="S38" s="35"/>
    </row>
    <row r="39" spans="2:19" s="36" customFormat="1" ht="22.5">
      <c r="B39" s="57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35"/>
      <c r="R39" s="35"/>
      <c r="S39" s="35"/>
    </row>
    <row r="40" spans="2:19" s="26" customFormat="1" ht="22.5">
      <c r="B40" s="50" t="s">
        <v>61</v>
      </c>
      <c r="C40" s="110" t="s">
        <v>30</v>
      </c>
      <c r="D40" s="110"/>
      <c r="E40" s="110"/>
      <c r="F40" s="110"/>
      <c r="G40" s="51"/>
      <c r="H40" s="47"/>
      <c r="I40" s="47"/>
      <c r="J40" s="44"/>
      <c r="K40" s="47"/>
      <c r="L40" s="49"/>
      <c r="M40" s="49"/>
      <c r="N40" s="53"/>
      <c r="O40" s="53"/>
      <c r="P40" s="46"/>
      <c r="Q40" s="25"/>
      <c r="R40" s="25"/>
      <c r="S40" s="25"/>
    </row>
    <row r="41" spans="2:19" s="11" customFormat="1" ht="68.25">
      <c r="B41" s="57" t="s">
        <v>85</v>
      </c>
      <c r="C41" s="69" t="s">
        <v>75</v>
      </c>
      <c r="D41" s="42" t="s">
        <v>47</v>
      </c>
      <c r="E41" s="42" t="s">
        <v>86</v>
      </c>
      <c r="F41" s="42" t="s">
        <v>53</v>
      </c>
      <c r="G41" s="42" t="s">
        <v>27</v>
      </c>
      <c r="H41" s="47"/>
      <c r="I41" s="47"/>
      <c r="J41" s="44"/>
      <c r="K41" s="47"/>
      <c r="L41" s="46">
        <v>500</v>
      </c>
      <c r="M41" s="46"/>
      <c r="N41" s="53">
        <v>0</v>
      </c>
      <c r="O41" s="53">
        <v>0</v>
      </c>
      <c r="P41" s="46">
        <f>SUM(L41:O41)</f>
        <v>500</v>
      </c>
      <c r="Q41" s="10"/>
      <c r="R41" s="10"/>
      <c r="S41" s="10"/>
    </row>
    <row r="42" spans="2:19" s="11" customFormat="1" ht="90.75">
      <c r="B42" s="57" t="s">
        <v>48</v>
      </c>
      <c r="C42" s="69" t="s">
        <v>84</v>
      </c>
      <c r="D42" s="42" t="s">
        <v>47</v>
      </c>
      <c r="E42" s="42" t="s">
        <v>87</v>
      </c>
      <c r="F42" s="42" t="s">
        <v>53</v>
      </c>
      <c r="G42" s="42" t="s">
        <v>27</v>
      </c>
      <c r="H42" s="47"/>
      <c r="I42" s="47"/>
      <c r="J42" s="44"/>
      <c r="K42" s="47"/>
      <c r="L42" s="46">
        <v>2600</v>
      </c>
      <c r="M42" s="46"/>
      <c r="N42" s="53"/>
      <c r="O42" s="53"/>
      <c r="P42" s="46">
        <f>L42</f>
        <v>2600</v>
      </c>
      <c r="Q42" s="10"/>
      <c r="R42" s="10"/>
      <c r="S42" s="10"/>
    </row>
    <row r="43" spans="2:19" s="11" customFormat="1" ht="22.5">
      <c r="B43" s="57"/>
      <c r="C43" s="86" t="s">
        <v>82</v>
      </c>
      <c r="D43" s="87"/>
      <c r="E43" s="87"/>
      <c r="F43" s="87"/>
      <c r="G43" s="88"/>
      <c r="H43" s="47"/>
      <c r="I43" s="47"/>
      <c r="J43" s="44"/>
      <c r="K43" s="47"/>
      <c r="L43" s="49">
        <f>SUM(L41:L42)</f>
        <v>3100</v>
      </c>
      <c r="M43" s="49"/>
      <c r="N43" s="49">
        <v>0</v>
      </c>
      <c r="O43" s="49">
        <v>0</v>
      </c>
      <c r="P43" s="49">
        <f>SUM(L43:O43)</f>
        <v>3100</v>
      </c>
      <c r="Q43" s="10"/>
      <c r="R43" s="10"/>
      <c r="S43" s="10"/>
    </row>
    <row r="44" spans="2:19" s="8" customFormat="1" ht="22.5">
      <c r="B44" s="57"/>
      <c r="C44" s="115" t="s">
        <v>83</v>
      </c>
      <c r="D44" s="116"/>
      <c r="E44" s="116"/>
      <c r="F44" s="116"/>
      <c r="G44" s="117"/>
      <c r="H44" s="47"/>
      <c r="I44" s="47"/>
      <c r="J44" s="56"/>
      <c r="K44" s="47"/>
      <c r="L44" s="49">
        <f>SUM(L41:L42)</f>
        <v>3100</v>
      </c>
      <c r="M44" s="49"/>
      <c r="N44" s="49">
        <v>0</v>
      </c>
      <c r="O44" s="49">
        <v>0</v>
      </c>
      <c r="P44" s="49">
        <f>SUM(L44:O44)</f>
        <v>3100</v>
      </c>
      <c r="Q44" s="9"/>
      <c r="R44" s="9"/>
      <c r="S44" s="9"/>
    </row>
    <row r="45" spans="2:16" s="37" customFormat="1" ht="22.5">
      <c r="B45" s="50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</row>
    <row r="46" spans="2:16" ht="22.5">
      <c r="B46" s="50"/>
      <c r="C46" s="111" t="s">
        <v>12</v>
      </c>
      <c r="D46" s="111"/>
      <c r="E46" s="111"/>
      <c r="F46" s="111"/>
      <c r="G46" s="111"/>
      <c r="H46" s="65" t="e">
        <f>H11+#REF!</f>
        <v>#REF!</v>
      </c>
      <c r="I46" s="65" t="e">
        <f>I11+#REF!</f>
        <v>#REF!</v>
      </c>
      <c r="J46" s="66"/>
      <c r="K46" s="65" t="e">
        <f>K11+#REF!</f>
        <v>#REF!</v>
      </c>
      <c r="L46" s="48">
        <f>L20+L33+L38+L44</f>
        <v>16200</v>
      </c>
      <c r="M46" s="48">
        <f>M20+M33+M38</f>
        <v>32450</v>
      </c>
      <c r="N46" s="48">
        <f>N20+N33+N38+N44</f>
        <v>0</v>
      </c>
      <c r="O46" s="48">
        <f>O20+O33+O38+O44</f>
        <v>0</v>
      </c>
      <c r="P46" s="48">
        <f>P20+P33+P38+P44</f>
        <v>16200</v>
      </c>
    </row>
    <row r="47" spans="2:10" ht="22.5">
      <c r="B47" s="64"/>
      <c r="C47" s="71"/>
      <c r="D47" s="112"/>
      <c r="E47" s="112"/>
      <c r="F47" s="112"/>
      <c r="G47" s="112"/>
      <c r="H47" s="112"/>
      <c r="I47" s="13"/>
      <c r="J47" s="14"/>
    </row>
    <row r="48" spans="2:10" ht="22.5">
      <c r="B48" s="12"/>
      <c r="C48" s="24"/>
      <c r="D48" s="17"/>
      <c r="E48" s="17"/>
      <c r="F48" s="17"/>
      <c r="G48" s="17"/>
      <c r="H48" s="18"/>
      <c r="I48" s="19"/>
      <c r="J48" s="15"/>
    </row>
    <row r="49" spans="2:12" ht="22.5">
      <c r="B49" s="16"/>
      <c r="C49" s="72"/>
      <c r="L49" s="20"/>
    </row>
    <row r="50" ht="22.5">
      <c r="C50" s="72"/>
    </row>
    <row r="51" ht="22.5">
      <c r="L51" s="20"/>
    </row>
  </sheetData>
  <sheetProtection/>
  <mergeCells count="43">
    <mergeCell ref="C46:G46"/>
    <mergeCell ref="D47:H47"/>
    <mergeCell ref="C30:F30"/>
    <mergeCell ref="C33:G33"/>
    <mergeCell ref="C35:G35"/>
    <mergeCell ref="C40:F40"/>
    <mergeCell ref="C44:G44"/>
    <mergeCell ref="C32:G32"/>
    <mergeCell ref="C45:P45"/>
    <mergeCell ref="C36:G36"/>
    <mergeCell ref="C17:F17"/>
    <mergeCell ref="C16:F16"/>
    <mergeCell ref="C12:F12"/>
    <mergeCell ref="F9:F10"/>
    <mergeCell ref="H9:I9"/>
    <mergeCell ref="C11:F11"/>
    <mergeCell ref="B8:N8"/>
    <mergeCell ref="G9:G10"/>
    <mergeCell ref="E9:E10"/>
    <mergeCell ref="B6:P6"/>
    <mergeCell ref="N1:P1"/>
    <mergeCell ref="K9:P9"/>
    <mergeCell ref="B2:P2"/>
    <mergeCell ref="C19:G19"/>
    <mergeCell ref="C24:F24"/>
    <mergeCell ref="C21:P21"/>
    <mergeCell ref="B3:P3"/>
    <mergeCell ref="C15:G15"/>
    <mergeCell ref="H23:L23"/>
    <mergeCell ref="B7:P7"/>
    <mergeCell ref="D9:D10"/>
    <mergeCell ref="C9:C10"/>
    <mergeCell ref="B9:B10"/>
    <mergeCell ref="C43:G43"/>
    <mergeCell ref="C38:G38"/>
    <mergeCell ref="C22:G22"/>
    <mergeCell ref="C34:G34"/>
    <mergeCell ref="C39:P39"/>
    <mergeCell ref="C13:F13"/>
    <mergeCell ref="C23:F23"/>
    <mergeCell ref="C29:F29"/>
    <mergeCell ref="C20:G20"/>
    <mergeCell ref="C28:G28"/>
  </mergeCells>
  <printOptions horizontalCentered="1"/>
  <pageMargins left="0.7" right="0.7" top="0.75" bottom="0.75" header="0.3" footer="0.3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2019-11-22T08:56:26Z</cp:lastPrinted>
  <dcterms:created xsi:type="dcterms:W3CDTF">2004-11-09T12:45:36Z</dcterms:created>
  <dcterms:modified xsi:type="dcterms:W3CDTF">2020-02-28T13:23:12Z</dcterms:modified>
  <cp:category/>
  <cp:version/>
  <cp:contentType/>
  <cp:contentStatus/>
</cp:coreProperties>
</file>