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326" windowWidth="21840" windowHeight="5250" activeTab="0"/>
  </bookViews>
  <sheets>
    <sheet name="Прил 4 " sheetId="1" r:id="rId1"/>
  </sheets>
  <definedNames>
    <definedName name="_xlnm._FilterDatabase" localSheetId="0" hidden="1">'Прил 4 '!$A$7:$P$277</definedName>
    <definedName name="_xlnm.Print_Area" localSheetId="0">'Прил 4 '!$A$1:$G$277</definedName>
  </definedNames>
  <calcPr fullCalcOnLoad="1"/>
</workbook>
</file>

<file path=xl/sharedStrings.xml><?xml version="1.0" encoding="utf-8"?>
<sst xmlns="http://schemas.openxmlformats.org/spreadsheetml/2006/main" count="1142" uniqueCount="325">
  <si>
    <t>Доплаты к пенсиям муниципальных служащих</t>
  </si>
  <si>
    <t>98 9 09 03080</t>
  </si>
  <si>
    <t>1200</t>
  </si>
  <si>
    <t>Непрограммные расходы органов МСУ</t>
  </si>
  <si>
    <t xml:space="preserve">Непрограммные расходы </t>
  </si>
  <si>
    <t>0100</t>
  </si>
  <si>
    <t>67 4 09 00000</t>
  </si>
  <si>
    <t>98 9 09 96040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</si>
  <si>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</si>
  <si>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Реализация мероприятий по обеспечению жильем молодых семей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</si>
  <si>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</si>
  <si>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</si>
  <si>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</si>
  <si>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</si>
  <si>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</si>
  <si>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</si>
  <si>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</si>
  <si>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</si>
  <si>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</si>
  <si>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</si>
  <si>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</si>
  <si>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</si>
  <si>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</si>
  <si>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</si>
  <si>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</si>
  <si>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</si>
  <si>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</si>
  <si>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</si>
  <si>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</si>
  <si>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</si>
  <si>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</si>
  <si>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</si>
  <si>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</si>
  <si>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</si>
  <si>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</si>
  <si>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</si>
  <si>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</si>
  <si>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</si>
  <si>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</si>
  <si>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</si>
  <si>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</si>
  <si>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</si>
  <si>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</si>
  <si>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</si>
  <si>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</si>
  <si>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</si>
  <si>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</si>
  <si>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</si>
  <si>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</si>
  <si>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</si>
  <si>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</si>
  <si>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</si>
  <si>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</si>
  <si>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</si>
  <si>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0113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</si>
  <si>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</si>
  <si>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</si>
  <si>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</si>
  <si>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</si>
  <si>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</si>
  <si>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</si>
  <si>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</si>
  <si>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</si>
  <si>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</si>
  <si>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</si>
  <si>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</si>
  <si>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</si>
  <si>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</si>
  <si>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</si>
  <si>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</si>
  <si>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</si>
  <si>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</si>
  <si>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КВСР</t>
  </si>
  <si>
    <t>КФСР</t>
  </si>
  <si>
    <t>КЦСР</t>
  </si>
  <si>
    <t>КВР</t>
  </si>
  <si>
    <t>911</t>
  </si>
  <si>
    <t>001</t>
  </si>
  <si>
    <t>1100</t>
  </si>
  <si>
    <t>100</t>
  </si>
  <si>
    <t>67 0 00 00000</t>
  </si>
  <si>
    <t>67 1 00 00000</t>
  </si>
  <si>
    <t>67 1 09 00000</t>
  </si>
  <si>
    <t>67 3 00 00000</t>
  </si>
  <si>
    <t>67 3 09 00000</t>
  </si>
  <si>
    <t>98 0 00 00000</t>
  </si>
  <si>
    <t>98 9 00 00000</t>
  </si>
  <si>
    <t>98 9 09 00000</t>
  </si>
  <si>
    <t>98 9 09 96090</t>
  </si>
  <si>
    <t>67 4 00 00000</t>
  </si>
  <si>
    <t>67 9 00 00000</t>
  </si>
  <si>
    <t>67 9 09 00000</t>
  </si>
  <si>
    <t>67 9 09 71340</t>
  </si>
  <si>
    <t>Резервный фонд администрации муниципального образования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</si>
  <si>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</si>
  <si>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</si>
  <si>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</si>
  <si>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</si>
  <si>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</si>
  <si>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</si>
  <si>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</si>
  <si>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</si>
  <si>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</si>
  <si>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</si>
  <si>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</si>
  <si>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</si>
  <si>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</si>
  <si>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</si>
  <si>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67 5 00 00000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</si>
  <si>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</si>
  <si>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Профилактика незаконного потребления наркотических средств, психотропных веществ и наркомании</t>
  </si>
  <si>
    <t>Поддержка развития общественной инфраструктуры муниципального значения</t>
  </si>
  <si>
    <t>Итого</t>
  </si>
  <si>
    <t>Осуществление мероприятий по гражданской обороне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</si>
  <si>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</si>
  <si>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1R 0 00 00000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</si>
  <si>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</si>
  <si>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</si>
  <si>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</si>
  <si>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</si>
  <si>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</si>
  <si>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</si>
  <si>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</si>
  <si>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</si>
  <si>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</si>
  <si>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800</t>
  </si>
  <si>
    <t>Иные бюджетные ассигнования</t>
  </si>
  <si>
    <t>Обеспечение деятельности Главы местной администрации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</si>
  <si>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</si>
  <si>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</si>
  <si>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</si>
  <si>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t>1004</t>
  </si>
  <si>
    <t>Аппаратно-программный комплекс "Безопасный город" системы контроля общественной безопасности МО "Кировск"</t>
  </si>
  <si>
    <t>Осуществление части полномочий поселений по формированию, утверждению, исполнению бюджета</t>
  </si>
  <si>
    <t>98 9 09 96010</t>
  </si>
  <si>
    <t>98 9 09 10300</t>
  </si>
  <si>
    <t>Содержание и обслуживание объектов имущества казны муниципального образования</t>
  </si>
  <si>
    <t>Бюджетные инвестиции в объекты капитального строительства государственной (муниципальной) собственности</t>
  </si>
  <si>
    <t>Расходы на приобретение товаров, работ, услуг в целях информирования населения о деятельности ОМСУ</t>
  </si>
  <si>
    <t>Муниципальная программа "Развитие транспортной системы муниципального образования "Кировск" Кировского муниципального района Ленинградской области"</t>
  </si>
  <si>
    <t>67.1.09.00150</t>
  </si>
  <si>
    <t>67.3.09.00150</t>
  </si>
  <si>
    <t>67.4.09.00150</t>
  </si>
  <si>
    <t>67.5.09.00150</t>
  </si>
  <si>
    <t>1R.4.01.13620</t>
  </si>
  <si>
    <t>1R.4.01.00000</t>
  </si>
  <si>
    <t>1R.4.00.00000</t>
  </si>
  <si>
    <t>1R.0.00.00000</t>
  </si>
  <si>
    <t>Комплексы процессных мероприятий</t>
  </si>
  <si>
    <t>Комплекс процессных мероприятий "Профилактика правонарушений"</t>
  </si>
  <si>
    <t>1R.4.01.13830</t>
  </si>
  <si>
    <t>1R.4.01.13840</t>
  </si>
  <si>
    <t>1R.4.01.13140</t>
  </si>
  <si>
    <t>Комплекс процессных мероприятий "Профилактика терроризма и экстремизма"</t>
  </si>
  <si>
    <t>1R.4.02.00000</t>
  </si>
  <si>
    <t>1R.4.02.13900</t>
  </si>
  <si>
    <t>Комплекс процессных мероприятий "Профилактика незаконного потребления наркотических средств"</t>
  </si>
  <si>
    <t>1R.4.03.00000</t>
  </si>
  <si>
    <t>1R.4.03.18140</t>
  </si>
  <si>
    <t>60.0.00.00000</t>
  </si>
  <si>
    <t>60.4.00.00000</t>
  </si>
  <si>
    <t>60.4.01.00000</t>
  </si>
  <si>
    <t>60.4.01.14090</t>
  </si>
  <si>
    <t>Мероприятия по содержанию автомобильных дорог</t>
  </si>
  <si>
    <t>60.4.01.14190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</si>
  <si>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</si>
  <si>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</si>
  <si>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(ремонт) автомобильных дорог общего пользования местного значения и искусственных сооружений на них</t>
  </si>
  <si>
    <t>60.8.00.00000</t>
  </si>
  <si>
    <t>60.8.01.00000</t>
  </si>
  <si>
    <t>60.8.01.14790</t>
  </si>
  <si>
    <t>Муниципальная программа "Работа с общественностью муниципального образования "Кировск" Кировского муниципального района Ленинградской области"</t>
  </si>
  <si>
    <t>Комплекс процессных мероприятий "Работа с общественностью муниципального образования "Кировск"</t>
  </si>
  <si>
    <t>59.0.00.00000</t>
  </si>
  <si>
    <t>59.4.00.00000</t>
  </si>
  <si>
    <t>59.4.01.00000</t>
  </si>
  <si>
    <t>59.4.01.00160</t>
  </si>
  <si>
    <t>Обеспечение деятельности (услуги, работы) муниципальных учреждений</t>
  </si>
  <si>
    <t>Муниципальная программа "Управление земельными ресурсами муниципального образования "Кировск" Кировского муниципального района Ленинградской области"</t>
  </si>
  <si>
    <t>Комплекс процессных мероприятий "Землеустройство и землепользование"</t>
  </si>
  <si>
    <t>Выполнение комплексных кадастровых работ</t>
  </si>
  <si>
    <t>5F.0.00.00000</t>
  </si>
  <si>
    <t>5F.4.00.00000</t>
  </si>
  <si>
    <t>5F.4.01.00000</t>
  </si>
  <si>
    <t>5F.4.01.10340</t>
  </si>
  <si>
    <t>Комплекс процессных мероприятий "Реализация мероприятий по повышению надежности и энергетической эффективности в системах электроснабжения"</t>
  </si>
  <si>
    <t>Расходы на содержание уличного освещения</t>
  </si>
  <si>
    <t>77.0.00.00000</t>
  </si>
  <si>
    <t>77.4.00.00000</t>
  </si>
  <si>
    <t>77.4.01.00000</t>
  </si>
  <si>
    <t>77.4.01.15370</t>
  </si>
  <si>
    <t>Комплекс процессных мероприятий "Мероприятия по энергосбережению и повышению энергетической эффективности в жилищной сфере"</t>
  </si>
  <si>
    <t>Мероприятия в жилищной сфере</t>
  </si>
  <si>
    <t>77.4.03.00000</t>
  </si>
  <si>
    <t>77.4.03.16050</t>
  </si>
  <si>
    <t>Комплекс процесных мероприятий "Благоустройство территории МО "Кировск"</t>
  </si>
  <si>
    <t>Мероприятия по благоустройству МО "Кировск"</t>
  </si>
  <si>
    <t>36.4.00.00000</t>
  </si>
  <si>
    <t>36.4.04.00000</t>
  </si>
  <si>
    <t>36.4.04.16570</t>
  </si>
  <si>
    <t>36.0.00.00000</t>
  </si>
  <si>
    <t>Муниципальная программа "Создание мест (площадок) накопления твердых коммунальных отходов МО "Кировск" Кировского муниципального района Ленинградской области"</t>
  </si>
  <si>
    <t>75.0.00.00000</t>
  </si>
  <si>
    <t>Федеральные проекты, входящие в состав национальных проектов</t>
  </si>
  <si>
    <t>Комплекс процесных мероприятий "О содействии участию населения в осуществлении местного самоуправления в иных формах на территории административного центра МО "Кировск"</t>
  </si>
  <si>
    <t>36.4.01.00000</t>
  </si>
  <si>
    <t>36.4.01.S4660</t>
  </si>
  <si>
    <t>Комплекс процесных мероприятий "Создание условий для содействия участию населения в осуществлении местного самоуправления в иных формах на территории МО "Кировск"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</si>
  <si>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</si>
  <si>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36.4.02.00000</t>
  </si>
  <si>
    <t>36.4.02.S4770</t>
  </si>
  <si>
    <t>Комплекс процесных мероприятий "Поддержка развития общественной инфраструктуры муниципального значения"</t>
  </si>
  <si>
    <t>36.4.03.00000</t>
  </si>
  <si>
    <t>36.4.03.S4840</t>
  </si>
  <si>
    <t>Комплекс процесных мероприятий "Обеспечение реализации муниципальной программы"</t>
  </si>
  <si>
    <t>36.4.05.00000</t>
  </si>
  <si>
    <t>36.4.05.00160</t>
  </si>
  <si>
    <t>Комплекс процесных мероприятий "Борьба с борщевиком Сосновского на территории муниципального образования "Кировск"</t>
  </si>
  <si>
    <t>Реализация мероприятий по борьбе с борщевиком Сосновского</t>
  </si>
  <si>
    <t>36.4.07.00000</t>
  </si>
  <si>
    <t>36.4.07.16560</t>
  </si>
  <si>
    <t>Комплекс процесных мероприятий "Расходы на обеспечение деятельности муниципальных казенных учреждений"</t>
  </si>
  <si>
    <t>36.4.06.00000</t>
  </si>
  <si>
    <t>36.4.06.00160</t>
  </si>
  <si>
    <t>Комплекс процессных мероприятий "Организация и проведение культурно-досуговых мероприятий для молодежи МО "Кировск"</t>
  </si>
  <si>
    <t>Мероприятия в сфере молодёжной политики</t>
  </si>
  <si>
    <t>46.4.00.00000</t>
  </si>
  <si>
    <t>46.4.01.00000</t>
  </si>
  <si>
    <t>46.4.01.12050</t>
  </si>
  <si>
    <t>46.0.00.00000</t>
  </si>
  <si>
    <t>Поддержка содействия трудовой адаптации и занятости молодежи</t>
  </si>
  <si>
    <t>46.4.04.00000</t>
  </si>
  <si>
    <t>46.4.04.S4330</t>
  </si>
  <si>
    <t>Комплекс процессных мероприятий "Содействия трудовой адаптации и занятости молодежи"</t>
  </si>
  <si>
    <t>Комплекс процессных мероприятий "Развитие народного художественного творчества в МО "Кировск"</t>
  </si>
  <si>
    <t>46.4.02.00000</t>
  </si>
  <si>
    <t>46.4.02.00160</t>
  </si>
  <si>
    <t>Комплекс процессных мероприятий "Стимулирующие выплаты работникам муниципальных учреждений культуры Ленинградской области"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</si>
  <si>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</si>
  <si>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46.4.06.00000</t>
  </si>
  <si>
    <t>46.4.06.S0360</t>
  </si>
  <si>
    <t>46.4.02.12090</t>
  </si>
  <si>
    <t>Обеспечение реализации прав граждан на участие в осуществлении МСУ</t>
  </si>
  <si>
    <t>59.4.01.12040</t>
  </si>
  <si>
    <t>Муниципальная программа "Обеспечение качественным жильем граждан на территории МО "Кировск" Кировского муниципального района Ленинградской области"</t>
  </si>
  <si>
    <t>Комплекс процессных мероприятий "Обеспечение качественным жильем граждан МО "Кировск"</t>
  </si>
  <si>
    <t>5L.0.00.00000</t>
  </si>
  <si>
    <t>5L.4.00.00000</t>
  </si>
  <si>
    <t>5L.4.01.00000</t>
  </si>
  <si>
    <t>5L.4.01.L4970</t>
  </si>
  <si>
    <t>46.4.03.00000</t>
  </si>
  <si>
    <t>46.4.03.12070</t>
  </si>
  <si>
    <t>Комплекс процессных мероприятий "Организация и проведение официальных физкультурно-оздоровительных и спортивных мероприятий"</t>
  </si>
  <si>
    <t>Организация и проведение официальных физкультурно-оздоровительных и спортивных мероприятий</t>
  </si>
  <si>
    <t>46.4.05.00000</t>
  </si>
  <si>
    <t>46.4.05.10520</t>
  </si>
  <si>
    <t>Комплекс процессных мероприятий "Информационная политика"</t>
  </si>
  <si>
    <t>46.4.05.10530</t>
  </si>
  <si>
    <t>Расходы на оплату публикаций в средствах массовой информации официальных материалов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</si>
  <si>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</si>
  <si>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</si>
  <si>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75.8.00.00000</t>
  </si>
  <si>
    <t>75.8.01.00000</t>
  </si>
  <si>
    <t>75.8.01.S4790</t>
  </si>
  <si>
    <t>Комплекс процессных мероприятий "Повышение безопасности дорожного движения на улично-дорожной сети МО "Кировск""</t>
  </si>
  <si>
    <t>Расходы на ремонт и обустройство улично-дорожной сети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</si>
  <si>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</si>
  <si>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</si>
  <si>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Функционирование высшего должностного лица субъекта Российской Федерации и муниципального образования </t>
  </si>
  <si>
    <t>Исполнение функций органов местного самоуправления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</si>
  <si>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</si>
  <si>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</si>
  <si>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</si>
  <si>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98.9.09.15380</t>
  </si>
  <si>
    <t>98.9.09.00000</t>
  </si>
  <si>
    <t>98.9.00.00000</t>
  </si>
  <si>
    <t>98.0.00.00000</t>
  </si>
  <si>
    <t>Мероприятия по обслуживанию и текущему ремонту газораспределительной сети</t>
  </si>
  <si>
    <t>Сфера административных правоотношений</t>
  </si>
  <si>
    <t>Организация и проведение городских массовых праздников и культурно-досуговых мероприятий</t>
  </si>
  <si>
    <t>98 9 09 10070</t>
  </si>
  <si>
    <t>Исполнение судебных актов Российской Федерации и мировых соглашений по возмещению вреда</t>
  </si>
  <si>
    <t>36.8.00.00000</t>
  </si>
  <si>
    <t>Мероприятия, направленные на достижение целей пректов</t>
  </si>
  <si>
    <t>36.8.02.00000</t>
  </si>
  <si>
    <t>Мероприятия,направленные на достижение цели федерального проекта "Жилье"</t>
  </si>
  <si>
    <t>36.8.02.80270</t>
  </si>
  <si>
    <t>Осуществление авторского и строительного контроля по обьектам инженерной и транспортной инфраструктуры</t>
  </si>
  <si>
    <t>36.8.02.S0780</t>
  </si>
  <si>
    <t>98.9.09.06190</t>
  </si>
  <si>
    <t>Субсидии на возмещение затрат с целью погашения кредиторской задолженности и восстановления платежеспособности предприятия</t>
  </si>
  <si>
    <t>Непрограммные расходы органов местного самоуправления</t>
  </si>
  <si>
    <t>1301</t>
  </si>
  <si>
    <t>Процентные платежи по муниципальному долгу</t>
  </si>
  <si>
    <t>Обслуживание государственного и муниципального долга</t>
  </si>
  <si>
    <t>1300</t>
  </si>
  <si>
    <t>Муниципальная программа "Мероприятия по выполнению задач гражданской обороны, защите населения и территории Кировского городского поселения Кировского муниципального района Ленинградской области от чрезвычайных ситуаций природного и техногенного характера"</t>
  </si>
  <si>
    <t>32.1.00.00000</t>
  </si>
  <si>
    <t>32.1.F2.00000</t>
  </si>
  <si>
    <t>32.1.F2.55550</t>
  </si>
  <si>
    <t>Мероприятия по актуализации схемы теплоснабжения МО "Кировск"</t>
  </si>
  <si>
    <t>98.9.09.15730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</si>
  <si>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</si>
  <si>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32.0.00.00000</t>
  </si>
  <si>
    <t>98 9 09 10010</t>
  </si>
  <si>
    <t>Премирование по муниципальному правовому акту администрации в связи с юбилеем и вне системы оплаты труда</t>
  </si>
  <si>
    <t>700</t>
  </si>
  <si>
    <t>98.9.09.15770</t>
  </si>
  <si>
    <t>Мероприятия по актуализации схемы водоснабжения и водоотведения МО "Кировск"</t>
  </si>
  <si>
    <t>Строительство объектов, игрового и спортивного назначения</t>
  </si>
  <si>
    <t>98.9.09.80080</t>
  </si>
  <si>
    <t>98.9.09.10010</t>
  </si>
  <si>
    <t>36.4.01.11700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</si>
  <si>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</si>
  <si>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36.8.02.S078Ю</t>
  </si>
  <si>
    <t>Организация и проведение мероприятий</t>
  </si>
  <si>
    <t>59.4.01.15840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</si>
  <si>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</si>
  <si>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План за 2023г</t>
  </si>
  <si>
    <t>Исполнено 2023 г.</t>
  </si>
  <si>
    <t xml:space="preserve">Показатели исполнения расходов бюджета Кировского городского поселения Кировского муниципального района Ленинградской области </t>
  </si>
  <si>
    <t>Совет депутатов Кировского городского поселения Кировского муниципального района Ленинградской области</t>
  </si>
  <si>
    <t>Администрация Кировского городского поселения Кировского муниципального района Ленинградской области</t>
  </si>
  <si>
    <t>Муниципальная программа "Благоустройство и развитие общественной инфраструктуры Кировского городского поселения Кировского муниципального района Ленинградской области"</t>
  </si>
  <si>
    <t xml:space="preserve">УТВЕРЖДЕНЫ
решением совета депутатов
Кировского городского поселения
Кировского муниципального района 
Ленинградской области
от  29.02.2024г. №3 
(Приложение №2)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</si>
</sst>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20" fontId="4" fillId="0" borderId="10" xfId="0" applyNumberFormat="1" applyFont="1" applyFill="1" applyBorder="1" applyAlignment="1">
      <alignment horizontal="left" vertical="top" wrapText="1"/>
    </xf>
    <xf numFmtId="2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172" fontId="3" fillId="0" borderId="10" xfId="0" applyNumberFormat="1" applyFont="1" applyFill="1" applyBorder="1" applyAlignment="1" applyProtection="1">
      <alignment horizontal="right" wrapText="1"/>
      <protection/>
    </xf>
    <xf numFmtId="172" fontId="4" fillId="0" borderId="10" xfId="0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172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10" xfId="0" applyNumberFormat="1" applyFont="1" applyFill="1" applyBorder="1" applyAlignment="1" applyProtection="1">
      <alignment horizontal="right" vertical="center" wrapText="1"/>
      <protection/>
    </xf>
    <xf numFmtId="172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6"/>
  <sheetViews>
    <sheetView showGridLines="0" tabSelected="1" zoomScale="110" zoomScaleNormal="110" zoomScaleSheetLayoutView="80" workbookViewId="0" topLeftCell="A1">
      <selection activeCell="H3" sqref="H3"/>
    </sheetView>
  </sheetViews>
  <sheetFormatPr defaultColWidth="9.00390625" defaultRowHeight="12.75"/>
  <cols>
    <col min="1" max="1" width="72.75390625" style="31" customWidth="1"/>
    <col min="2" max="2" width="5.375" style="31" customWidth="1"/>
    <col min="3" max="3" width="7.125" style="31" customWidth="1"/>
    <col min="4" max="4" width="14.375" style="31" customWidth="1"/>
    <col min="5" max="5" width="5.125" style="31" customWidth="1"/>
    <col min="6" max="6" width="15.125" style="31" customWidth="1"/>
    <col min="7" max="7" width="13.125" style="32" customWidth="1"/>
    <col min="8" max="10" width="9.125" style="43" customWidth="1"/>
    <col min="11" max="11" width="58.00390625" style="43" customWidth="1"/>
    <col min="12" max="13" width="9.125" style="43" customWidth="1"/>
    <col min="14" max="14" width="16.75390625" style="43" customWidth="1"/>
    <col min="15" max="16384" width="9.125" style="43" customWidth="1"/>
  </cols>
  <sheetData>
    <row r="1" spans="5:7" ht="30" customHeight="1">
      <c r="E1" s="56" t="s">
        <v>324</v>
      </c>
      <c r="F1" s="56"/>
      <c r="G1" s="56"/>
    </row>
    <row r="2" spans="5:7" ht="15">
      <c r="E2" s="56"/>
      <c r="F2" s="56"/>
      <c r="G2" s="56"/>
    </row>
    <row r="3" spans="5:7" ht="113.25" customHeight="1">
      <c r="E3" s="56"/>
      <c r="F3" s="56"/>
      <c r="G3" s="56"/>
    </row>
    <row r="4" spans="1:7" ht="30" customHeight="1">
      <c r="A4" s="55" t="s">
        <v>320</v>
      </c>
      <c r="B4" s="55"/>
      <c r="C4" s="55"/>
      <c r="D4" s="55"/>
      <c r="E4" s="55"/>
      <c r="F4" s="55"/>
      <c r="G4" s="55"/>
    </row>
    <row r="5" spans="1:7" ht="14.25">
      <c r="A5" s="54"/>
      <c r="B5" s="54"/>
      <c r="C5" s="54"/>
      <c r="D5" s="54"/>
      <c r="E5" s="54"/>
      <c r="F5" s="54"/>
      <c r="G5" s="54"/>
    </row>
    <row r="6" ht="15.75" thickBot="1"/>
    <row r="7" spans="1:7" ht="31.5" thickBot="1" thickTop="1">
      <c r="A7" s="33" t="s">
        <v>45</v>
      </c>
      <c r="B7" s="34" t="s">
        <v>72</v>
      </c>
      <c r="C7" s="34" t="s">
        <v>73</v>
      </c>
      <c r="D7" s="34" t="s">
        <v>74</v>
      </c>
      <c r="E7" s="34" t="s">
        <v>75</v>
      </c>
      <c r="F7" s="53" t="s">
        <v>319</v>
      </c>
      <c r="G7" s="35" t="s">
        <v>318</v>
      </c>
    </row>
    <row r="8" spans="1:7" ht="15.75" thickTop="1">
      <c r="A8" s="36">
        <v>1</v>
      </c>
      <c r="B8" s="37">
        <v>2</v>
      </c>
      <c r="C8" s="37">
        <v>3</v>
      </c>
      <c r="D8" s="37">
        <v>4</v>
      </c>
      <c r="E8" s="37">
        <v>5</v>
      </c>
      <c r="F8" s="37"/>
      <c r="G8" s="37">
        <v>7</v>
      </c>
    </row>
    <row r="9" spans="1:7" ht="28.5">
      <c r="A9" s="2" t="s">
        <v>321</v>
      </c>
      <c r="B9" s="3" t="s">
        <v>76</v>
      </c>
      <c r="C9" s="6"/>
      <c r="D9" s="6"/>
      <c r="E9" s="6"/>
      <c r="F9" s="7">
        <f>F10</f>
        <v>4044.6</v>
      </c>
      <c r="G9" s="7">
        <f>G10</f>
        <v>4091.7</v>
      </c>
    </row>
    <row r="10" spans="1:7" ht="14.25">
      <c r="A10" s="2" t="s">
        <v>18</v>
      </c>
      <c r="B10" s="3" t="s">
        <v>76</v>
      </c>
      <c r="C10" s="3" t="s">
        <v>5</v>
      </c>
      <c r="D10" s="3"/>
      <c r="E10" s="3"/>
      <c r="F10" s="5">
        <f>F11+F17+F30</f>
        <v>4044.6</v>
      </c>
      <c r="G10" s="5">
        <f>G11+G17+G30</f>
        <v>4091.7</v>
      </c>
    </row>
    <row r="11" spans="1:7" ht="28.5">
      <c r="A11" s="2" t="s">
        <v>268</v>
      </c>
      <c r="B11" s="3" t="s">
        <v>76</v>
      </c>
      <c r="C11" s="3" t="s">
        <v>48</v>
      </c>
      <c r="D11" s="3"/>
      <c r="E11" s="3"/>
      <c r="F11" s="5">
        <f aca="true" t="shared" si="0" ref="F11:G15">F12</f>
        <v>2204.5</v>
      </c>
      <c r="G11" s="5">
        <f t="shared" si="0"/>
        <v>2208</v>
      </c>
    </row>
    <row r="12" spans="1:7" s="44" customFormat="1" ht="14.25">
      <c r="A12" s="2" t="s">
        <v>68</v>
      </c>
      <c r="B12" s="3" t="s">
        <v>76</v>
      </c>
      <c r="C12" s="3" t="s">
        <v>48</v>
      </c>
      <c r="D12" s="3" t="s">
        <v>80</v>
      </c>
      <c r="E12" s="3"/>
      <c r="F12" s="5">
        <f t="shared" si="0"/>
        <v>2204.5</v>
      </c>
      <c r="G12" s="5">
        <f t="shared" si="0"/>
        <v>2208</v>
      </c>
    </row>
    <row r="13" spans="1:7" ht="30.75" customHeight="1">
      <c r="A13" s="2" t="s">
        <v>67</v>
      </c>
      <c r="B13" s="3" t="s">
        <v>76</v>
      </c>
      <c r="C13" s="3" t="s">
        <v>48</v>
      </c>
      <c r="D13" s="3" t="s">
        <v>81</v>
      </c>
      <c r="E13" s="3"/>
      <c r="F13" s="5">
        <f t="shared" si="0"/>
        <v>2204.5</v>
      </c>
      <c r="G13" s="5">
        <f t="shared" si="0"/>
        <v>2208</v>
      </c>
    </row>
    <row r="14" spans="1:7" ht="14.25">
      <c r="A14" s="2" t="s">
        <v>4</v>
      </c>
      <c r="B14" s="3" t="s">
        <v>76</v>
      </c>
      <c r="C14" s="3" t="s">
        <v>48</v>
      </c>
      <c r="D14" s="3" t="s">
        <v>82</v>
      </c>
      <c r="E14" s="3"/>
      <c r="F14" s="5">
        <f t="shared" si="0"/>
        <v>2204.5</v>
      </c>
      <c r="G14" s="5">
        <f t="shared" si="0"/>
        <v>2208</v>
      </c>
    </row>
    <row r="15" spans="1:7" ht="14.25">
      <c r="A15" s="2" t="s">
        <v>269</v>
      </c>
      <c r="B15" s="3" t="s">
        <v>76</v>
      </c>
      <c r="C15" s="3" t="s">
        <v>48</v>
      </c>
      <c r="D15" s="3" t="s">
        <v>140</v>
      </c>
      <c r="E15" s="3"/>
      <c r="F15" s="5">
        <f t="shared" si="0"/>
        <v>2204.5</v>
      </c>
      <c r="G15" s="5">
        <f t="shared" si="0"/>
        <v>2208</v>
      </c>
    </row>
    <row r="16" spans="1:7" ht="43.5" customHeight="1">
      <c r="A16" s="1" t="s">
        <v>266</v>
      </c>
      <c r="B16" s="4" t="s">
        <v>76</v>
      </c>
      <c r="C16" s="4" t="s">
        <v>48</v>
      </c>
      <c r="D16" s="4" t="s">
        <v>140</v>
      </c>
      <c r="E16" s="4" t="s">
        <v>79</v>
      </c>
      <c r="F16" s="8">
        <v>2204.5</v>
      </c>
      <c r="G16" s="8">
        <v>2208</v>
      </c>
    </row>
    <row r="17" spans="1:7" ht="42.75">
      <c r="A17" s="2" t="s">
        <v>39</v>
      </c>
      <c r="B17" s="3" t="s">
        <v>76</v>
      </c>
      <c r="C17" s="3" t="s">
        <v>19</v>
      </c>
      <c r="D17" s="3"/>
      <c r="E17" s="3"/>
      <c r="F17" s="5">
        <f>F18+F25</f>
        <v>1782.1</v>
      </c>
      <c r="G17" s="5">
        <f>G18+G25</f>
        <v>1825.7</v>
      </c>
    </row>
    <row r="18" spans="1:7" ht="14.25">
      <c r="A18" s="2" t="s">
        <v>68</v>
      </c>
      <c r="B18" s="3" t="s">
        <v>76</v>
      </c>
      <c r="C18" s="3" t="s">
        <v>19</v>
      </c>
      <c r="D18" s="3" t="s">
        <v>80</v>
      </c>
      <c r="E18" s="3"/>
      <c r="F18" s="5">
        <f aca="true" t="shared" si="1" ref="F18:G20">F19</f>
        <v>1666.6</v>
      </c>
      <c r="G18" s="5">
        <f t="shared" si="1"/>
        <v>1710.2</v>
      </c>
    </row>
    <row r="19" spans="1:7" ht="30" customHeight="1">
      <c r="A19" s="2" t="s">
        <v>69</v>
      </c>
      <c r="B19" s="3" t="s">
        <v>76</v>
      </c>
      <c r="C19" s="3" t="s">
        <v>19</v>
      </c>
      <c r="D19" s="3" t="s">
        <v>83</v>
      </c>
      <c r="E19" s="3"/>
      <c r="F19" s="5">
        <f t="shared" si="1"/>
        <v>1666.6</v>
      </c>
      <c r="G19" s="5">
        <f t="shared" si="1"/>
        <v>1710.2</v>
      </c>
    </row>
    <row r="20" spans="1:7" ht="14.25">
      <c r="A20" s="9" t="s">
        <v>267</v>
      </c>
      <c r="B20" s="3" t="s">
        <v>76</v>
      </c>
      <c r="C20" s="3" t="s">
        <v>19</v>
      </c>
      <c r="D20" s="3" t="s">
        <v>84</v>
      </c>
      <c r="E20" s="3"/>
      <c r="F20" s="5">
        <f t="shared" si="1"/>
        <v>1666.6</v>
      </c>
      <c r="G20" s="5">
        <f t="shared" si="1"/>
        <v>1710.2</v>
      </c>
    </row>
    <row r="21" spans="1:7" ht="14.25">
      <c r="A21" s="2" t="s">
        <v>269</v>
      </c>
      <c r="B21" s="3" t="s">
        <v>76</v>
      </c>
      <c r="C21" s="3" t="s">
        <v>19</v>
      </c>
      <c r="D21" s="3" t="s">
        <v>141</v>
      </c>
      <c r="E21" s="3"/>
      <c r="F21" s="5">
        <f>F22+F23+F24</f>
        <v>1666.6</v>
      </c>
      <c r="G21" s="5">
        <f>G22+G23+G24</f>
        <v>1710.2</v>
      </c>
    </row>
    <row r="22" spans="1:7" ht="44.25" customHeight="1">
      <c r="A22" s="1" t="s">
        <v>266</v>
      </c>
      <c r="B22" s="4" t="s">
        <v>76</v>
      </c>
      <c r="C22" s="4" t="s">
        <v>19</v>
      </c>
      <c r="D22" s="4" t="s">
        <v>141</v>
      </c>
      <c r="E22" s="4" t="s">
        <v>79</v>
      </c>
      <c r="F22" s="8">
        <v>1437.3</v>
      </c>
      <c r="G22" s="8">
        <v>1450.7</v>
      </c>
    </row>
    <row r="23" spans="1:7" ht="30" customHeight="1">
      <c r="A23" s="1" t="s">
        <v>117</v>
      </c>
      <c r="B23" s="4" t="s">
        <v>76</v>
      </c>
      <c r="C23" s="4" t="s">
        <v>19</v>
      </c>
      <c r="D23" s="4" t="s">
        <v>141</v>
      </c>
      <c r="E23" s="4" t="s">
        <v>116</v>
      </c>
      <c r="F23" s="8">
        <v>150.1</v>
      </c>
      <c r="G23" s="8">
        <v>180.3</v>
      </c>
    </row>
    <row r="24" spans="1:7" ht="15">
      <c r="A24" s="1" t="s">
        <v>126</v>
      </c>
      <c r="B24" s="4" t="s">
        <v>76</v>
      </c>
      <c r="C24" s="4" t="s">
        <v>19</v>
      </c>
      <c r="D24" s="4" t="s">
        <v>141</v>
      </c>
      <c r="E24" s="4" t="s">
        <v>125</v>
      </c>
      <c r="F24" s="8">
        <v>79.2</v>
      </c>
      <c r="G24" s="8">
        <v>79.2</v>
      </c>
    </row>
    <row r="25" spans="1:7" ht="15">
      <c r="A25" s="2" t="s">
        <v>3</v>
      </c>
      <c r="B25" s="3" t="s">
        <v>76</v>
      </c>
      <c r="C25" s="3" t="s">
        <v>19</v>
      </c>
      <c r="D25" s="3" t="s">
        <v>85</v>
      </c>
      <c r="E25" s="4"/>
      <c r="F25" s="5">
        <f aca="true" t="shared" si="2" ref="F25:G34">F26</f>
        <v>115.5</v>
      </c>
      <c r="G25" s="5">
        <f t="shared" si="2"/>
        <v>115.5</v>
      </c>
    </row>
    <row r="26" spans="1:7" ht="15">
      <c r="A26" s="9" t="s">
        <v>4</v>
      </c>
      <c r="B26" s="3" t="s">
        <v>76</v>
      </c>
      <c r="C26" s="3" t="s">
        <v>19</v>
      </c>
      <c r="D26" s="3" t="s">
        <v>86</v>
      </c>
      <c r="E26" s="4"/>
      <c r="F26" s="5">
        <f t="shared" si="2"/>
        <v>115.5</v>
      </c>
      <c r="G26" s="5">
        <f t="shared" si="2"/>
        <v>115.5</v>
      </c>
    </row>
    <row r="27" spans="1:7" ht="15">
      <c r="A27" s="9" t="s">
        <v>4</v>
      </c>
      <c r="B27" s="3" t="s">
        <v>76</v>
      </c>
      <c r="C27" s="3" t="s">
        <v>19</v>
      </c>
      <c r="D27" s="3" t="s">
        <v>87</v>
      </c>
      <c r="E27" s="4"/>
      <c r="F27" s="5">
        <f t="shared" si="2"/>
        <v>115.5</v>
      </c>
      <c r="G27" s="5">
        <f t="shared" si="2"/>
        <v>115.5</v>
      </c>
    </row>
    <row r="28" spans="1:7" ht="42.75">
      <c r="A28" s="9" t="s">
        <v>11</v>
      </c>
      <c r="B28" s="3" t="s">
        <v>76</v>
      </c>
      <c r="C28" s="3" t="s">
        <v>19</v>
      </c>
      <c r="D28" s="3" t="s">
        <v>88</v>
      </c>
      <c r="E28" s="4"/>
      <c r="F28" s="5">
        <f t="shared" si="2"/>
        <v>115.5</v>
      </c>
      <c r="G28" s="5">
        <f t="shared" si="2"/>
        <v>115.5</v>
      </c>
    </row>
    <row r="29" spans="1:7" ht="15">
      <c r="A29" s="10" t="s">
        <v>122</v>
      </c>
      <c r="B29" s="4" t="s">
        <v>76</v>
      </c>
      <c r="C29" s="4" t="s">
        <v>19</v>
      </c>
      <c r="D29" s="4" t="s">
        <v>88</v>
      </c>
      <c r="E29" s="4" t="s">
        <v>121</v>
      </c>
      <c r="F29" s="8">
        <v>115.5</v>
      </c>
      <c r="G29" s="8">
        <v>115.5</v>
      </c>
    </row>
    <row r="30" spans="1:7" ht="28.5">
      <c r="A30" s="11" t="s">
        <v>271</v>
      </c>
      <c r="B30" s="3" t="s">
        <v>76</v>
      </c>
      <c r="C30" s="3" t="s">
        <v>272</v>
      </c>
      <c r="D30" s="3"/>
      <c r="E30" s="3"/>
      <c r="F30" s="5">
        <f>F31</f>
        <v>58</v>
      </c>
      <c r="G30" s="5">
        <f>G31</f>
        <v>58</v>
      </c>
    </row>
    <row r="31" spans="1:7" ht="15">
      <c r="A31" s="2" t="s">
        <v>3</v>
      </c>
      <c r="B31" s="3" t="s">
        <v>76</v>
      </c>
      <c r="C31" s="3" t="s">
        <v>272</v>
      </c>
      <c r="D31" s="3" t="s">
        <v>85</v>
      </c>
      <c r="E31" s="4"/>
      <c r="F31" s="5">
        <f t="shared" si="2"/>
        <v>58</v>
      </c>
      <c r="G31" s="5">
        <f t="shared" si="2"/>
        <v>58</v>
      </c>
    </row>
    <row r="32" spans="1:7" ht="15">
      <c r="A32" s="9" t="s">
        <v>4</v>
      </c>
      <c r="B32" s="3" t="s">
        <v>76</v>
      </c>
      <c r="C32" s="3" t="s">
        <v>272</v>
      </c>
      <c r="D32" s="3" t="s">
        <v>86</v>
      </c>
      <c r="E32" s="4"/>
      <c r="F32" s="5">
        <f t="shared" si="2"/>
        <v>58</v>
      </c>
      <c r="G32" s="5">
        <f t="shared" si="2"/>
        <v>58</v>
      </c>
    </row>
    <row r="33" spans="1:7" ht="15">
      <c r="A33" s="9" t="s">
        <v>4</v>
      </c>
      <c r="B33" s="3" t="s">
        <v>76</v>
      </c>
      <c r="C33" s="3" t="s">
        <v>272</v>
      </c>
      <c r="D33" s="3" t="s">
        <v>87</v>
      </c>
      <c r="E33" s="4"/>
      <c r="F33" s="5">
        <f>F34</f>
        <v>58</v>
      </c>
      <c r="G33" s="5">
        <f>G34</f>
        <v>58</v>
      </c>
    </row>
    <row r="34" spans="1:7" ht="42.75">
      <c r="A34" s="9" t="s">
        <v>11</v>
      </c>
      <c r="B34" s="3" t="s">
        <v>76</v>
      </c>
      <c r="C34" s="3" t="s">
        <v>272</v>
      </c>
      <c r="D34" s="3" t="s">
        <v>88</v>
      </c>
      <c r="E34" s="4"/>
      <c r="F34" s="5">
        <f t="shared" si="2"/>
        <v>58</v>
      </c>
      <c r="G34" s="5">
        <f t="shared" si="2"/>
        <v>58</v>
      </c>
    </row>
    <row r="35" spans="1:7" ht="15">
      <c r="A35" s="10" t="s">
        <v>122</v>
      </c>
      <c r="B35" s="4" t="s">
        <v>76</v>
      </c>
      <c r="C35" s="4" t="s">
        <v>272</v>
      </c>
      <c r="D35" s="4" t="s">
        <v>88</v>
      </c>
      <c r="E35" s="4" t="s">
        <v>121</v>
      </c>
      <c r="F35" s="8">
        <v>58</v>
      </c>
      <c r="G35" s="8">
        <v>58</v>
      </c>
    </row>
    <row r="36" spans="1:7" ht="28.5">
      <c r="A36" s="11" t="s">
        <v>322</v>
      </c>
      <c r="B36" s="3" t="s">
        <v>77</v>
      </c>
      <c r="C36" s="4"/>
      <c r="D36" s="4"/>
      <c r="E36" s="4"/>
      <c r="F36" s="5">
        <f>F37+F78+F105+F144+F211+F221+F244+F264+F273</f>
        <v>357231.7</v>
      </c>
      <c r="G36" s="5">
        <f>G37+G78+G105+G144+G211+G221+G244+G264+G273</f>
        <v>382594.30000000005</v>
      </c>
    </row>
    <row r="37" spans="1:7" ht="15">
      <c r="A37" s="2" t="s">
        <v>18</v>
      </c>
      <c r="B37" s="3" t="s">
        <v>77</v>
      </c>
      <c r="C37" s="3" t="s">
        <v>5</v>
      </c>
      <c r="D37" s="4"/>
      <c r="E37" s="4"/>
      <c r="F37" s="5">
        <f>F38+F56+F61+F53</f>
        <v>28527.299999999996</v>
      </c>
      <c r="G37" s="5">
        <f>G38+G56+G61+G53</f>
        <v>30435.999999999996</v>
      </c>
    </row>
    <row r="38" spans="1:7" ht="42.75">
      <c r="A38" s="11" t="s">
        <v>40</v>
      </c>
      <c r="B38" s="3" t="s">
        <v>77</v>
      </c>
      <c r="C38" s="3" t="s">
        <v>20</v>
      </c>
      <c r="D38" s="3" t="s">
        <v>46</v>
      </c>
      <c r="E38" s="3" t="s">
        <v>46</v>
      </c>
      <c r="F38" s="5">
        <f>F39</f>
        <v>24658.699999999997</v>
      </c>
      <c r="G38" s="5">
        <f>G39</f>
        <v>24929.3</v>
      </c>
    </row>
    <row r="39" spans="1:7" ht="14.25">
      <c r="A39" s="2" t="s">
        <v>106</v>
      </c>
      <c r="B39" s="3" t="s">
        <v>77</v>
      </c>
      <c r="C39" s="3" t="s">
        <v>20</v>
      </c>
      <c r="D39" s="3" t="s">
        <v>80</v>
      </c>
      <c r="E39" s="3" t="s">
        <v>46</v>
      </c>
      <c r="F39" s="5">
        <f>F40+F46+F49</f>
        <v>24658.699999999997</v>
      </c>
      <c r="G39" s="5">
        <f>G40+G46+G49</f>
        <v>24929.3</v>
      </c>
    </row>
    <row r="40" spans="1:7" ht="28.5">
      <c r="A40" s="2" t="s">
        <v>105</v>
      </c>
      <c r="B40" s="3" t="s">
        <v>77</v>
      </c>
      <c r="C40" s="3" t="s">
        <v>20</v>
      </c>
      <c r="D40" s="3" t="s">
        <v>89</v>
      </c>
      <c r="E40" s="4"/>
      <c r="F40" s="5">
        <f>F41</f>
        <v>21830.199999999997</v>
      </c>
      <c r="G40" s="5">
        <f>G41</f>
        <v>22062.5</v>
      </c>
    </row>
    <row r="41" spans="1:7" ht="15">
      <c r="A41" s="9" t="s">
        <v>4</v>
      </c>
      <c r="B41" s="3" t="s">
        <v>77</v>
      </c>
      <c r="C41" s="3" t="s">
        <v>20</v>
      </c>
      <c r="D41" s="3" t="s">
        <v>6</v>
      </c>
      <c r="E41" s="4"/>
      <c r="F41" s="5">
        <f>F42</f>
        <v>21830.199999999997</v>
      </c>
      <c r="G41" s="5">
        <f>G42</f>
        <v>22062.5</v>
      </c>
    </row>
    <row r="42" spans="1:7" ht="15">
      <c r="A42" s="2" t="s">
        <v>269</v>
      </c>
      <c r="B42" s="3" t="s">
        <v>77</v>
      </c>
      <c r="C42" s="3" t="s">
        <v>20</v>
      </c>
      <c r="D42" s="3" t="s">
        <v>142</v>
      </c>
      <c r="E42" s="4"/>
      <c r="F42" s="5">
        <f>F43+F44+F45</f>
        <v>21830.199999999997</v>
      </c>
      <c r="G42" s="5">
        <f>G43+G44+G45</f>
        <v>22062.5</v>
      </c>
    </row>
    <row r="43" spans="1:7" ht="45">
      <c r="A43" s="1" t="s">
        <v>266</v>
      </c>
      <c r="B43" s="4" t="s">
        <v>77</v>
      </c>
      <c r="C43" s="4" t="s">
        <v>20</v>
      </c>
      <c r="D43" s="4" t="s">
        <v>142</v>
      </c>
      <c r="E43" s="4" t="s">
        <v>79</v>
      </c>
      <c r="F43" s="8">
        <v>19838.1</v>
      </c>
      <c r="G43" s="8">
        <v>19976.2</v>
      </c>
    </row>
    <row r="44" spans="1:7" ht="28.5" customHeight="1">
      <c r="A44" s="1" t="s">
        <v>117</v>
      </c>
      <c r="B44" s="4" t="s">
        <v>77</v>
      </c>
      <c r="C44" s="4" t="s">
        <v>20</v>
      </c>
      <c r="D44" s="4" t="s">
        <v>142</v>
      </c>
      <c r="E44" s="4" t="s">
        <v>116</v>
      </c>
      <c r="F44" s="8">
        <v>1942.1</v>
      </c>
      <c r="G44" s="8">
        <v>2036.3</v>
      </c>
    </row>
    <row r="45" spans="1:7" ht="15">
      <c r="A45" s="1" t="s">
        <v>126</v>
      </c>
      <c r="B45" s="4" t="s">
        <v>77</v>
      </c>
      <c r="C45" s="4" t="s">
        <v>20</v>
      </c>
      <c r="D45" s="4" t="s">
        <v>142</v>
      </c>
      <c r="E45" s="4" t="s">
        <v>125</v>
      </c>
      <c r="F45" s="8">
        <v>50</v>
      </c>
      <c r="G45" s="8">
        <v>50</v>
      </c>
    </row>
    <row r="46" spans="1:7" ht="15">
      <c r="A46" s="2" t="s">
        <v>127</v>
      </c>
      <c r="B46" s="3" t="s">
        <v>77</v>
      </c>
      <c r="C46" s="3" t="s">
        <v>20</v>
      </c>
      <c r="D46" s="3" t="s">
        <v>108</v>
      </c>
      <c r="E46" s="4"/>
      <c r="F46" s="5">
        <f>F47</f>
        <v>2817.9</v>
      </c>
      <c r="G46" s="5">
        <f>G47</f>
        <v>2856.2</v>
      </c>
    </row>
    <row r="47" spans="1:7" ht="15">
      <c r="A47" s="2" t="s">
        <v>269</v>
      </c>
      <c r="B47" s="3" t="s">
        <v>77</v>
      </c>
      <c r="C47" s="3" t="s">
        <v>20</v>
      </c>
      <c r="D47" s="3" t="s">
        <v>143</v>
      </c>
      <c r="E47" s="4"/>
      <c r="F47" s="5">
        <f>F48</f>
        <v>2817.9</v>
      </c>
      <c r="G47" s="5">
        <f>G48</f>
        <v>2856.2</v>
      </c>
    </row>
    <row r="48" spans="1:7" ht="42" customHeight="1">
      <c r="A48" s="1" t="s">
        <v>266</v>
      </c>
      <c r="B48" s="4" t="s">
        <v>77</v>
      </c>
      <c r="C48" s="4" t="s">
        <v>20</v>
      </c>
      <c r="D48" s="4" t="s">
        <v>143</v>
      </c>
      <c r="E48" s="4" t="s">
        <v>79</v>
      </c>
      <c r="F48" s="8">
        <v>2817.9</v>
      </c>
      <c r="G48" s="8">
        <v>2856.2</v>
      </c>
    </row>
    <row r="49" spans="1:7" ht="28.5">
      <c r="A49" s="2" t="s">
        <v>71</v>
      </c>
      <c r="B49" s="3" t="s">
        <v>77</v>
      </c>
      <c r="C49" s="3" t="s">
        <v>20</v>
      </c>
      <c r="D49" s="3" t="s">
        <v>90</v>
      </c>
      <c r="E49" s="4"/>
      <c r="F49" s="5">
        <f aca="true" t="shared" si="3" ref="F49:G51">F50</f>
        <v>10.6</v>
      </c>
      <c r="G49" s="5">
        <f t="shared" si="3"/>
        <v>10.6</v>
      </c>
    </row>
    <row r="50" spans="1:7" ht="15">
      <c r="A50" s="9" t="s">
        <v>70</v>
      </c>
      <c r="B50" s="3" t="s">
        <v>77</v>
      </c>
      <c r="C50" s="3" t="s">
        <v>20</v>
      </c>
      <c r="D50" s="3" t="s">
        <v>91</v>
      </c>
      <c r="E50" s="4"/>
      <c r="F50" s="5">
        <f t="shared" si="3"/>
        <v>10.6</v>
      </c>
      <c r="G50" s="5">
        <f t="shared" si="3"/>
        <v>10.6</v>
      </c>
    </row>
    <row r="51" spans="1:7" ht="15">
      <c r="A51" s="2" t="s">
        <v>278</v>
      </c>
      <c r="B51" s="3" t="s">
        <v>77</v>
      </c>
      <c r="C51" s="3" t="s">
        <v>20</v>
      </c>
      <c r="D51" s="3" t="s">
        <v>92</v>
      </c>
      <c r="E51" s="4"/>
      <c r="F51" s="5">
        <f t="shared" si="3"/>
        <v>10.6</v>
      </c>
      <c r="G51" s="5">
        <f t="shared" si="3"/>
        <v>10.6</v>
      </c>
    </row>
    <row r="52" spans="1:7" ht="30">
      <c r="A52" s="1" t="s">
        <v>117</v>
      </c>
      <c r="B52" s="4" t="s">
        <v>77</v>
      </c>
      <c r="C52" s="4" t="s">
        <v>20</v>
      </c>
      <c r="D52" s="4" t="s">
        <v>92</v>
      </c>
      <c r="E52" s="4" t="s">
        <v>116</v>
      </c>
      <c r="F52" s="8">
        <v>10.6</v>
      </c>
      <c r="G52" s="8">
        <v>10.6</v>
      </c>
    </row>
    <row r="53" spans="1:7" ht="28.5">
      <c r="A53" s="11" t="s">
        <v>271</v>
      </c>
      <c r="B53" s="3" t="s">
        <v>77</v>
      </c>
      <c r="C53" s="3" t="s">
        <v>272</v>
      </c>
      <c r="D53" s="4"/>
      <c r="E53" s="4"/>
      <c r="F53" s="5">
        <f>F54</f>
        <v>599.5</v>
      </c>
      <c r="G53" s="5">
        <f>G54</f>
        <v>599.5</v>
      </c>
    </row>
    <row r="54" spans="1:7" ht="28.5">
      <c r="A54" s="9" t="s">
        <v>133</v>
      </c>
      <c r="B54" s="3" t="s">
        <v>77</v>
      </c>
      <c r="C54" s="3" t="s">
        <v>272</v>
      </c>
      <c r="D54" s="3" t="s">
        <v>134</v>
      </c>
      <c r="E54" s="4"/>
      <c r="F54" s="5">
        <f>F55</f>
        <v>599.5</v>
      </c>
      <c r="G54" s="5">
        <f>G55</f>
        <v>599.5</v>
      </c>
    </row>
    <row r="55" spans="1:7" ht="15">
      <c r="A55" s="10" t="s">
        <v>122</v>
      </c>
      <c r="B55" s="4" t="s">
        <v>77</v>
      </c>
      <c r="C55" s="4" t="s">
        <v>272</v>
      </c>
      <c r="D55" s="4" t="s">
        <v>134</v>
      </c>
      <c r="E55" s="4" t="s">
        <v>121</v>
      </c>
      <c r="F55" s="8">
        <v>599.5</v>
      </c>
      <c r="G55" s="8">
        <v>599.5</v>
      </c>
    </row>
    <row r="56" spans="1:7" ht="14.25">
      <c r="A56" s="2" t="s">
        <v>21</v>
      </c>
      <c r="B56" s="3" t="s">
        <v>77</v>
      </c>
      <c r="C56" s="3" t="s">
        <v>63</v>
      </c>
      <c r="D56" s="3" t="s">
        <v>46</v>
      </c>
      <c r="E56" s="3" t="s">
        <v>46</v>
      </c>
      <c r="F56" s="5">
        <f>F60</f>
        <v>0</v>
      </c>
      <c r="G56" s="5">
        <f>G60</f>
        <v>1523.6</v>
      </c>
    </row>
    <row r="57" spans="1:7" ht="14.25">
      <c r="A57" s="2" t="s">
        <v>3</v>
      </c>
      <c r="B57" s="3" t="s">
        <v>77</v>
      </c>
      <c r="C57" s="3" t="s">
        <v>63</v>
      </c>
      <c r="D57" s="3" t="s">
        <v>85</v>
      </c>
      <c r="E57" s="3" t="s">
        <v>46</v>
      </c>
      <c r="F57" s="5">
        <f>F60</f>
        <v>0</v>
      </c>
      <c r="G57" s="5">
        <f>G60</f>
        <v>1523.6</v>
      </c>
    </row>
    <row r="58" spans="1:7" ht="15">
      <c r="A58" s="9" t="s">
        <v>4</v>
      </c>
      <c r="B58" s="3" t="s">
        <v>77</v>
      </c>
      <c r="C58" s="3" t="s">
        <v>63</v>
      </c>
      <c r="D58" s="3" t="s">
        <v>87</v>
      </c>
      <c r="E58" s="4"/>
      <c r="F58" s="5">
        <f>F59</f>
        <v>0</v>
      </c>
      <c r="G58" s="5">
        <f>G59</f>
        <v>1523.6</v>
      </c>
    </row>
    <row r="59" spans="1:7" ht="15">
      <c r="A59" s="2" t="s">
        <v>93</v>
      </c>
      <c r="B59" s="3" t="s">
        <v>77</v>
      </c>
      <c r="C59" s="3" t="s">
        <v>63</v>
      </c>
      <c r="D59" s="3" t="s">
        <v>95</v>
      </c>
      <c r="E59" s="4"/>
      <c r="F59" s="5">
        <f>F60</f>
        <v>0</v>
      </c>
      <c r="G59" s="5">
        <f>G60</f>
        <v>1523.6</v>
      </c>
    </row>
    <row r="60" spans="1:7" ht="15">
      <c r="A60" s="1" t="s">
        <v>126</v>
      </c>
      <c r="B60" s="4" t="s">
        <v>77</v>
      </c>
      <c r="C60" s="4" t="s">
        <v>63</v>
      </c>
      <c r="D60" s="4" t="s">
        <v>95</v>
      </c>
      <c r="E60" s="4" t="s">
        <v>125</v>
      </c>
      <c r="F60" s="8">
        <v>0</v>
      </c>
      <c r="G60" s="8">
        <v>1523.6</v>
      </c>
    </row>
    <row r="61" spans="1:7" ht="14.25">
      <c r="A61" s="2" t="s">
        <v>22</v>
      </c>
      <c r="B61" s="3" t="s">
        <v>77</v>
      </c>
      <c r="C61" s="3" t="s">
        <v>54</v>
      </c>
      <c r="D61" s="3" t="s">
        <v>46</v>
      </c>
      <c r="E61" s="3" t="s">
        <v>46</v>
      </c>
      <c r="F61" s="5">
        <f>F63</f>
        <v>3269.1</v>
      </c>
      <c r="G61" s="5">
        <f>G63</f>
        <v>3383.6</v>
      </c>
    </row>
    <row r="62" spans="1:7" ht="15">
      <c r="A62" s="9" t="s">
        <v>4</v>
      </c>
      <c r="B62" s="3" t="s">
        <v>77</v>
      </c>
      <c r="C62" s="3" t="s">
        <v>54</v>
      </c>
      <c r="D62" s="3" t="s">
        <v>85</v>
      </c>
      <c r="E62" s="4"/>
      <c r="F62" s="5">
        <f>F63</f>
        <v>3269.1</v>
      </c>
      <c r="G62" s="5">
        <f>G63</f>
        <v>3383.6</v>
      </c>
    </row>
    <row r="63" spans="1:7" ht="14.25">
      <c r="A63" s="9" t="s">
        <v>4</v>
      </c>
      <c r="B63" s="3" t="s">
        <v>77</v>
      </c>
      <c r="C63" s="3" t="s">
        <v>54</v>
      </c>
      <c r="D63" s="3" t="s">
        <v>87</v>
      </c>
      <c r="E63" s="3"/>
      <c r="F63" s="5">
        <f>F64+F68+F72+F74+F70+F76+F66</f>
        <v>3269.1</v>
      </c>
      <c r="G63" s="5">
        <f>G64+G68+G72+G74+G70+G76+G66</f>
        <v>3383.6</v>
      </c>
    </row>
    <row r="64" spans="1:7" ht="30" customHeight="1">
      <c r="A64" s="2" t="s">
        <v>305</v>
      </c>
      <c r="B64" s="3" t="s">
        <v>77</v>
      </c>
      <c r="C64" s="3" t="s">
        <v>54</v>
      </c>
      <c r="D64" s="3" t="s">
        <v>96</v>
      </c>
      <c r="E64" s="3"/>
      <c r="F64" s="5">
        <f>F65</f>
        <v>73.7</v>
      </c>
      <c r="G64" s="5">
        <f>G65</f>
        <v>73.7</v>
      </c>
    </row>
    <row r="65" spans="1:7" ht="15">
      <c r="A65" s="1" t="s">
        <v>119</v>
      </c>
      <c r="B65" s="4" t="s">
        <v>77</v>
      </c>
      <c r="C65" s="4" t="s">
        <v>54</v>
      </c>
      <c r="D65" s="4" t="s">
        <v>96</v>
      </c>
      <c r="E65" s="4" t="s">
        <v>118</v>
      </c>
      <c r="F65" s="8">
        <v>73.7</v>
      </c>
      <c r="G65" s="8">
        <v>73.7</v>
      </c>
    </row>
    <row r="66" spans="1:7" ht="28.5">
      <c r="A66" s="2" t="s">
        <v>281</v>
      </c>
      <c r="B66" s="3" t="s">
        <v>77</v>
      </c>
      <c r="C66" s="3" t="s">
        <v>54</v>
      </c>
      <c r="D66" s="3" t="s">
        <v>280</v>
      </c>
      <c r="E66" s="4"/>
      <c r="F66" s="5">
        <f>F67</f>
        <v>1389.3</v>
      </c>
      <c r="G66" s="5">
        <f>G67</f>
        <v>1389.3</v>
      </c>
    </row>
    <row r="67" spans="1:7" ht="15">
      <c r="A67" s="1" t="s">
        <v>126</v>
      </c>
      <c r="B67" s="4" t="s">
        <v>77</v>
      </c>
      <c r="C67" s="4" t="s">
        <v>54</v>
      </c>
      <c r="D67" s="4" t="s">
        <v>280</v>
      </c>
      <c r="E67" s="4" t="s">
        <v>125</v>
      </c>
      <c r="F67" s="8">
        <v>1389.3</v>
      </c>
      <c r="G67" s="8">
        <v>1389.3</v>
      </c>
    </row>
    <row r="68" spans="1:7" ht="15">
      <c r="A68" s="2" t="s">
        <v>94</v>
      </c>
      <c r="B68" s="3" t="s">
        <v>77</v>
      </c>
      <c r="C68" s="3" t="s">
        <v>54</v>
      </c>
      <c r="D68" s="3" t="s">
        <v>97</v>
      </c>
      <c r="E68" s="4"/>
      <c r="F68" s="5">
        <f>F69</f>
        <v>130</v>
      </c>
      <c r="G68" s="5">
        <f>G69</f>
        <v>150</v>
      </c>
    </row>
    <row r="69" spans="1:7" ht="30">
      <c r="A69" s="1" t="s">
        <v>117</v>
      </c>
      <c r="B69" s="4" t="s">
        <v>77</v>
      </c>
      <c r="C69" s="4" t="s">
        <v>54</v>
      </c>
      <c r="D69" s="4" t="s">
        <v>97</v>
      </c>
      <c r="E69" s="4" t="s">
        <v>116</v>
      </c>
      <c r="F69" s="8">
        <v>130</v>
      </c>
      <c r="G69" s="8">
        <v>150</v>
      </c>
    </row>
    <row r="70" spans="1:7" ht="28.5">
      <c r="A70" s="2" t="s">
        <v>136</v>
      </c>
      <c r="B70" s="3" t="s">
        <v>77</v>
      </c>
      <c r="C70" s="3" t="s">
        <v>54</v>
      </c>
      <c r="D70" s="3" t="s">
        <v>135</v>
      </c>
      <c r="E70" s="4"/>
      <c r="F70" s="5">
        <f>F71</f>
        <v>1085.3</v>
      </c>
      <c r="G70" s="5">
        <f>G71</f>
        <v>1132.8</v>
      </c>
    </row>
    <row r="71" spans="1:7" ht="30">
      <c r="A71" s="1" t="s">
        <v>117</v>
      </c>
      <c r="B71" s="4" t="s">
        <v>77</v>
      </c>
      <c r="C71" s="4" t="s">
        <v>54</v>
      </c>
      <c r="D71" s="4" t="s">
        <v>135</v>
      </c>
      <c r="E71" s="4" t="s">
        <v>116</v>
      </c>
      <c r="F71" s="8">
        <v>1085.3</v>
      </c>
      <c r="G71" s="8">
        <v>1132.8</v>
      </c>
    </row>
    <row r="72" spans="1:7" ht="42.75">
      <c r="A72" s="2" t="s">
        <v>98</v>
      </c>
      <c r="B72" s="3" t="s">
        <v>77</v>
      </c>
      <c r="C72" s="3" t="s">
        <v>54</v>
      </c>
      <c r="D72" s="3" t="s">
        <v>100</v>
      </c>
      <c r="E72" s="3"/>
      <c r="F72" s="5">
        <f>F73</f>
        <v>32.2</v>
      </c>
      <c r="G72" s="5">
        <f>G73</f>
        <v>79.2</v>
      </c>
    </row>
    <row r="73" spans="1:7" ht="30">
      <c r="A73" s="1" t="s">
        <v>117</v>
      </c>
      <c r="B73" s="4" t="s">
        <v>77</v>
      </c>
      <c r="C73" s="4" t="s">
        <v>54</v>
      </c>
      <c r="D73" s="4" t="s">
        <v>100</v>
      </c>
      <c r="E73" s="4" t="s">
        <v>116</v>
      </c>
      <c r="F73" s="8">
        <v>32.2</v>
      </c>
      <c r="G73" s="8">
        <v>79.2</v>
      </c>
    </row>
    <row r="74" spans="1:7" ht="15">
      <c r="A74" s="2" t="s">
        <v>99</v>
      </c>
      <c r="B74" s="3" t="s">
        <v>77</v>
      </c>
      <c r="C74" s="3" t="s">
        <v>54</v>
      </c>
      <c r="D74" s="3" t="s">
        <v>101</v>
      </c>
      <c r="E74" s="4"/>
      <c r="F74" s="5">
        <f>F75</f>
        <v>0.6</v>
      </c>
      <c r="G74" s="5">
        <f>G75</f>
        <v>0.6</v>
      </c>
    </row>
    <row r="75" spans="1:7" ht="15">
      <c r="A75" s="1" t="s">
        <v>126</v>
      </c>
      <c r="B75" s="4" t="s">
        <v>77</v>
      </c>
      <c r="C75" s="4" t="s">
        <v>54</v>
      </c>
      <c r="D75" s="4" t="s">
        <v>101</v>
      </c>
      <c r="E75" s="4" t="s">
        <v>125</v>
      </c>
      <c r="F75" s="8">
        <v>0.6</v>
      </c>
      <c r="G75" s="8">
        <v>0.6</v>
      </c>
    </row>
    <row r="76" spans="1:7" ht="28.5">
      <c r="A76" s="9" t="s">
        <v>10</v>
      </c>
      <c r="B76" s="3" t="s">
        <v>77</v>
      </c>
      <c r="C76" s="3" t="s">
        <v>54</v>
      </c>
      <c r="D76" s="3" t="s">
        <v>7</v>
      </c>
      <c r="E76" s="4"/>
      <c r="F76" s="5">
        <f>F77</f>
        <v>558</v>
      </c>
      <c r="G76" s="5">
        <f>G77</f>
        <v>558</v>
      </c>
    </row>
    <row r="77" spans="1:7" ht="15">
      <c r="A77" s="10" t="s">
        <v>122</v>
      </c>
      <c r="B77" s="4" t="s">
        <v>77</v>
      </c>
      <c r="C77" s="4" t="s">
        <v>54</v>
      </c>
      <c r="D77" s="4" t="s">
        <v>7</v>
      </c>
      <c r="E77" s="4" t="s">
        <v>121</v>
      </c>
      <c r="F77" s="8">
        <v>558</v>
      </c>
      <c r="G77" s="8">
        <v>558</v>
      </c>
    </row>
    <row r="78" spans="1:7" s="44" customFormat="1" ht="14.25">
      <c r="A78" s="2" t="s">
        <v>23</v>
      </c>
      <c r="B78" s="3" t="s">
        <v>77</v>
      </c>
      <c r="C78" s="3" t="s">
        <v>24</v>
      </c>
      <c r="D78" s="3" t="s">
        <v>46</v>
      </c>
      <c r="E78" s="3" t="s">
        <v>46</v>
      </c>
      <c r="F78" s="5">
        <f>F79+F85+F93</f>
        <v>3045.2</v>
      </c>
      <c r="G78" s="5">
        <f>G79+G85+G93</f>
        <v>3141.1</v>
      </c>
    </row>
    <row r="79" spans="1:7" ht="14.25">
      <c r="A79" s="2" t="s">
        <v>128</v>
      </c>
      <c r="B79" s="3" t="s">
        <v>77</v>
      </c>
      <c r="C79" s="3" t="s">
        <v>25</v>
      </c>
      <c r="D79" s="3" t="s">
        <v>46</v>
      </c>
      <c r="E79" s="3" t="s">
        <v>46</v>
      </c>
      <c r="F79" s="5">
        <f aca="true" t="shared" si="4" ref="F79:G83">F80</f>
        <v>1254.9</v>
      </c>
      <c r="G79" s="5">
        <f t="shared" si="4"/>
        <v>1290.8</v>
      </c>
    </row>
    <row r="80" spans="1:7" ht="66.75" customHeight="1">
      <c r="A80" s="9" t="s">
        <v>296</v>
      </c>
      <c r="B80" s="3" t="s">
        <v>77</v>
      </c>
      <c r="C80" s="3" t="s">
        <v>25</v>
      </c>
      <c r="D80" s="3" t="s">
        <v>147</v>
      </c>
      <c r="E80" s="3" t="s">
        <v>46</v>
      </c>
      <c r="F80" s="5">
        <f t="shared" si="4"/>
        <v>1254.9</v>
      </c>
      <c r="G80" s="5">
        <f t="shared" si="4"/>
        <v>1290.8</v>
      </c>
    </row>
    <row r="81" spans="1:7" ht="15">
      <c r="A81" s="20" t="s">
        <v>148</v>
      </c>
      <c r="B81" s="3" t="s">
        <v>77</v>
      </c>
      <c r="C81" s="3" t="s">
        <v>25</v>
      </c>
      <c r="D81" s="3" t="s">
        <v>146</v>
      </c>
      <c r="E81" s="4"/>
      <c r="F81" s="5">
        <f t="shared" si="4"/>
        <v>1254.9</v>
      </c>
      <c r="G81" s="5">
        <f t="shared" si="4"/>
        <v>1290.8</v>
      </c>
    </row>
    <row r="82" spans="1:7" ht="28.5">
      <c r="A82" s="20" t="s">
        <v>149</v>
      </c>
      <c r="B82" s="3" t="s">
        <v>77</v>
      </c>
      <c r="C82" s="3" t="s">
        <v>25</v>
      </c>
      <c r="D82" s="3" t="s">
        <v>145</v>
      </c>
      <c r="E82" s="4"/>
      <c r="F82" s="5">
        <f t="shared" si="4"/>
        <v>1254.9</v>
      </c>
      <c r="G82" s="5">
        <f t="shared" si="4"/>
        <v>1290.8</v>
      </c>
    </row>
    <row r="83" spans="1:7" ht="15">
      <c r="A83" s="20" t="s">
        <v>113</v>
      </c>
      <c r="B83" s="3" t="s">
        <v>77</v>
      </c>
      <c r="C83" s="3" t="s">
        <v>25</v>
      </c>
      <c r="D83" s="3" t="s">
        <v>144</v>
      </c>
      <c r="E83" s="4"/>
      <c r="F83" s="5">
        <f t="shared" si="4"/>
        <v>1254.9</v>
      </c>
      <c r="G83" s="5">
        <f t="shared" si="4"/>
        <v>1290.8</v>
      </c>
    </row>
    <row r="84" spans="1:7" ht="30">
      <c r="A84" s="1" t="s">
        <v>117</v>
      </c>
      <c r="B84" s="4" t="s">
        <v>77</v>
      </c>
      <c r="C84" s="4" t="s">
        <v>25</v>
      </c>
      <c r="D84" s="4" t="s">
        <v>144</v>
      </c>
      <c r="E84" s="4" t="s">
        <v>116</v>
      </c>
      <c r="F84" s="8">
        <v>1254.9</v>
      </c>
      <c r="G84" s="8">
        <v>1290.8</v>
      </c>
    </row>
    <row r="85" spans="1:7" ht="28.5">
      <c r="A85" s="2" t="s">
        <v>129</v>
      </c>
      <c r="B85" s="3" t="s">
        <v>77</v>
      </c>
      <c r="C85" s="3" t="s">
        <v>26</v>
      </c>
      <c r="D85" s="3"/>
      <c r="E85" s="3"/>
      <c r="F85" s="5">
        <f>F86</f>
        <v>770.8</v>
      </c>
      <c r="G85" s="5">
        <f>G86</f>
        <v>773.7</v>
      </c>
    </row>
    <row r="86" spans="1:7" ht="71.25">
      <c r="A86" s="9" t="s">
        <v>296</v>
      </c>
      <c r="B86" s="3" t="s">
        <v>77</v>
      </c>
      <c r="C86" s="3" t="s">
        <v>26</v>
      </c>
      <c r="D86" s="3" t="s">
        <v>147</v>
      </c>
      <c r="E86" s="3"/>
      <c r="F86" s="5">
        <f>F87</f>
        <v>770.8</v>
      </c>
      <c r="G86" s="5">
        <f>G87</f>
        <v>773.7</v>
      </c>
    </row>
    <row r="87" spans="1:7" ht="14.25">
      <c r="A87" s="20" t="s">
        <v>148</v>
      </c>
      <c r="B87" s="3" t="s">
        <v>77</v>
      </c>
      <c r="C87" s="3" t="s">
        <v>26</v>
      </c>
      <c r="D87" s="3" t="s">
        <v>147</v>
      </c>
      <c r="E87" s="3"/>
      <c r="F87" s="5">
        <f aca="true" t="shared" si="5" ref="F87:G89">F88</f>
        <v>770.8</v>
      </c>
      <c r="G87" s="5">
        <f t="shared" si="5"/>
        <v>773.7</v>
      </c>
    </row>
    <row r="88" spans="1:7" ht="28.5">
      <c r="A88" s="20" t="s">
        <v>149</v>
      </c>
      <c r="B88" s="3" t="s">
        <v>77</v>
      </c>
      <c r="C88" s="3" t="s">
        <v>26</v>
      </c>
      <c r="D88" s="3" t="s">
        <v>145</v>
      </c>
      <c r="E88" s="3"/>
      <c r="F88" s="5">
        <f>F89+F91</f>
        <v>770.8</v>
      </c>
      <c r="G88" s="5">
        <f>G89+G91</f>
        <v>773.7</v>
      </c>
    </row>
    <row r="89" spans="1:7" ht="29.25">
      <c r="A89" s="41" t="s">
        <v>12</v>
      </c>
      <c r="B89" s="3" t="s">
        <v>77</v>
      </c>
      <c r="C89" s="3" t="s">
        <v>26</v>
      </c>
      <c r="D89" s="12" t="s">
        <v>150</v>
      </c>
      <c r="E89" s="4"/>
      <c r="F89" s="5">
        <f t="shared" si="5"/>
        <v>24</v>
      </c>
      <c r="G89" s="5">
        <f t="shared" si="5"/>
        <v>24</v>
      </c>
    </row>
    <row r="90" spans="1:7" ht="30">
      <c r="A90" s="1" t="s">
        <v>117</v>
      </c>
      <c r="B90" s="4" t="s">
        <v>77</v>
      </c>
      <c r="C90" s="4" t="s">
        <v>26</v>
      </c>
      <c r="D90" s="13" t="s">
        <v>150</v>
      </c>
      <c r="E90" s="4" t="s">
        <v>116</v>
      </c>
      <c r="F90" s="8">
        <v>24</v>
      </c>
      <c r="G90" s="8">
        <v>24</v>
      </c>
    </row>
    <row r="91" spans="1:7" ht="42.75">
      <c r="A91" s="20" t="s">
        <v>102</v>
      </c>
      <c r="B91" s="3" t="s">
        <v>77</v>
      </c>
      <c r="C91" s="3" t="s">
        <v>26</v>
      </c>
      <c r="D91" s="12" t="s">
        <v>151</v>
      </c>
      <c r="E91" s="4"/>
      <c r="F91" s="5">
        <f>F92</f>
        <v>746.8</v>
      </c>
      <c r="G91" s="5">
        <f>G92</f>
        <v>749.7</v>
      </c>
    </row>
    <row r="92" spans="1:7" ht="30">
      <c r="A92" s="1" t="s">
        <v>117</v>
      </c>
      <c r="B92" s="4" t="s">
        <v>77</v>
      </c>
      <c r="C92" s="4" t="s">
        <v>26</v>
      </c>
      <c r="D92" s="13" t="s">
        <v>151</v>
      </c>
      <c r="E92" s="4" t="s">
        <v>116</v>
      </c>
      <c r="F92" s="8">
        <v>746.8</v>
      </c>
      <c r="G92" s="8">
        <v>749.7</v>
      </c>
    </row>
    <row r="93" spans="1:7" ht="28.5">
      <c r="A93" s="2" t="s">
        <v>65</v>
      </c>
      <c r="B93" s="3" t="s">
        <v>77</v>
      </c>
      <c r="C93" s="3" t="s">
        <v>66</v>
      </c>
      <c r="D93" s="3"/>
      <c r="E93" s="3"/>
      <c r="F93" s="5">
        <f>F94</f>
        <v>1019.5</v>
      </c>
      <c r="G93" s="5">
        <f>G94</f>
        <v>1076.6</v>
      </c>
    </row>
    <row r="94" spans="1:7" ht="61.5" customHeight="1">
      <c r="A94" s="9" t="s">
        <v>296</v>
      </c>
      <c r="B94" s="3" t="s">
        <v>77</v>
      </c>
      <c r="C94" s="3" t="s">
        <v>66</v>
      </c>
      <c r="D94" s="3" t="s">
        <v>115</v>
      </c>
      <c r="E94" s="3"/>
      <c r="F94" s="5">
        <f>F95</f>
        <v>1019.5</v>
      </c>
      <c r="G94" s="5">
        <f>G95</f>
        <v>1076.6</v>
      </c>
    </row>
    <row r="95" spans="1:7" ht="14.25">
      <c r="A95" s="2" t="s">
        <v>148</v>
      </c>
      <c r="B95" s="3" t="s">
        <v>77</v>
      </c>
      <c r="C95" s="3" t="s">
        <v>66</v>
      </c>
      <c r="D95" s="3" t="s">
        <v>146</v>
      </c>
      <c r="E95" s="3"/>
      <c r="F95" s="5">
        <f>F96+F99+F102</f>
        <v>1019.5</v>
      </c>
      <c r="G95" s="5">
        <f>G96+G99+G102</f>
        <v>1076.6</v>
      </c>
    </row>
    <row r="96" spans="1:7" ht="28.5">
      <c r="A96" s="2" t="s">
        <v>149</v>
      </c>
      <c r="B96" s="3" t="s">
        <v>77</v>
      </c>
      <c r="C96" s="3" t="s">
        <v>66</v>
      </c>
      <c r="D96" s="3" t="s">
        <v>145</v>
      </c>
      <c r="E96" s="3"/>
      <c r="F96" s="5">
        <f>F97</f>
        <v>1009.5</v>
      </c>
      <c r="G96" s="5">
        <f>G97</f>
        <v>1066.6</v>
      </c>
    </row>
    <row r="97" spans="1:7" ht="28.5">
      <c r="A97" s="2" t="s">
        <v>132</v>
      </c>
      <c r="B97" s="3" t="s">
        <v>77</v>
      </c>
      <c r="C97" s="3" t="s">
        <v>66</v>
      </c>
      <c r="D97" s="3" t="s">
        <v>152</v>
      </c>
      <c r="E97" s="4"/>
      <c r="F97" s="5">
        <f>F98</f>
        <v>1009.5</v>
      </c>
      <c r="G97" s="5">
        <f>G98</f>
        <v>1066.6</v>
      </c>
    </row>
    <row r="98" spans="1:7" ht="30">
      <c r="A98" s="1" t="s">
        <v>117</v>
      </c>
      <c r="B98" s="4" t="s">
        <v>77</v>
      </c>
      <c r="C98" s="4" t="s">
        <v>66</v>
      </c>
      <c r="D98" s="4" t="s">
        <v>152</v>
      </c>
      <c r="E98" s="4" t="s">
        <v>116</v>
      </c>
      <c r="F98" s="8">
        <v>1009.5</v>
      </c>
      <c r="G98" s="8">
        <v>1066.6</v>
      </c>
    </row>
    <row r="99" spans="1:7" ht="28.5">
      <c r="A99" s="9" t="s">
        <v>153</v>
      </c>
      <c r="B99" s="3" t="s">
        <v>77</v>
      </c>
      <c r="C99" s="3" t="s">
        <v>66</v>
      </c>
      <c r="D99" s="3" t="s">
        <v>154</v>
      </c>
      <c r="E99" s="4"/>
      <c r="F99" s="14">
        <f>F100</f>
        <v>5</v>
      </c>
      <c r="G99" s="14">
        <f>G100</f>
        <v>5</v>
      </c>
    </row>
    <row r="100" spans="1:7" ht="42.75">
      <c r="A100" s="9" t="s">
        <v>109</v>
      </c>
      <c r="B100" s="3" t="s">
        <v>77</v>
      </c>
      <c r="C100" s="3" t="s">
        <v>66</v>
      </c>
      <c r="D100" s="3" t="s">
        <v>155</v>
      </c>
      <c r="E100" s="4"/>
      <c r="F100" s="14">
        <f>F101</f>
        <v>5</v>
      </c>
      <c r="G100" s="14">
        <f>G101</f>
        <v>5</v>
      </c>
    </row>
    <row r="101" spans="1:7" ht="30">
      <c r="A101" s="1" t="s">
        <v>65</v>
      </c>
      <c r="B101" s="4" t="s">
        <v>77</v>
      </c>
      <c r="C101" s="4" t="s">
        <v>66</v>
      </c>
      <c r="D101" s="4" t="s">
        <v>155</v>
      </c>
      <c r="E101" s="4" t="s">
        <v>116</v>
      </c>
      <c r="F101" s="15">
        <v>5</v>
      </c>
      <c r="G101" s="15">
        <v>5</v>
      </c>
    </row>
    <row r="102" spans="1:7" ht="29.25">
      <c r="A102" s="16" t="s">
        <v>156</v>
      </c>
      <c r="B102" s="3" t="s">
        <v>77</v>
      </c>
      <c r="C102" s="3" t="s">
        <v>66</v>
      </c>
      <c r="D102" s="12" t="s">
        <v>157</v>
      </c>
      <c r="E102" s="4"/>
      <c r="F102" s="14">
        <f>F103</f>
        <v>5</v>
      </c>
      <c r="G102" s="14">
        <f>G103</f>
        <v>5</v>
      </c>
    </row>
    <row r="103" spans="1:7" ht="29.25">
      <c r="A103" s="16" t="s">
        <v>110</v>
      </c>
      <c r="B103" s="3" t="s">
        <v>77</v>
      </c>
      <c r="C103" s="3" t="s">
        <v>66</v>
      </c>
      <c r="D103" s="12" t="s">
        <v>158</v>
      </c>
      <c r="E103" s="4"/>
      <c r="F103" s="14">
        <f>F104</f>
        <v>5</v>
      </c>
      <c r="G103" s="14">
        <f>G104</f>
        <v>5</v>
      </c>
    </row>
    <row r="104" spans="1:7" ht="30">
      <c r="A104" s="1" t="s">
        <v>65</v>
      </c>
      <c r="B104" s="4" t="s">
        <v>77</v>
      </c>
      <c r="C104" s="4" t="s">
        <v>66</v>
      </c>
      <c r="D104" s="13" t="s">
        <v>158</v>
      </c>
      <c r="E104" s="4" t="s">
        <v>116</v>
      </c>
      <c r="F104" s="15">
        <v>5</v>
      </c>
      <c r="G104" s="15">
        <v>5</v>
      </c>
    </row>
    <row r="105" spans="1:7" ht="14.25">
      <c r="A105" s="2" t="s">
        <v>27</v>
      </c>
      <c r="B105" s="3" t="s">
        <v>77</v>
      </c>
      <c r="C105" s="3" t="s">
        <v>28</v>
      </c>
      <c r="D105" s="3" t="s">
        <v>46</v>
      </c>
      <c r="E105" s="3" t="s">
        <v>46</v>
      </c>
      <c r="F105" s="5">
        <f>F106+F125</f>
        <v>102712.29999999999</v>
      </c>
      <c r="G105" s="5">
        <f>G106+G125</f>
        <v>113502.4</v>
      </c>
    </row>
    <row r="106" spans="1:7" ht="15">
      <c r="A106" s="2" t="s">
        <v>64</v>
      </c>
      <c r="B106" s="3" t="s">
        <v>77</v>
      </c>
      <c r="C106" s="3" t="s">
        <v>53</v>
      </c>
      <c r="D106" s="12"/>
      <c r="E106" s="4"/>
      <c r="F106" s="5">
        <f>F108+F113</f>
        <v>39032.1</v>
      </c>
      <c r="G106" s="5">
        <f>G108+G113</f>
        <v>45482.4</v>
      </c>
    </row>
    <row r="107" spans="1:7" ht="15">
      <c r="A107" s="2" t="s">
        <v>148</v>
      </c>
      <c r="B107" s="3" t="s">
        <v>77</v>
      </c>
      <c r="C107" s="3" t="s">
        <v>53</v>
      </c>
      <c r="D107" s="3" t="s">
        <v>197</v>
      </c>
      <c r="E107" s="4"/>
      <c r="F107" s="5">
        <f>F108</f>
        <v>3481.2</v>
      </c>
      <c r="G107" s="5">
        <f>G108</f>
        <v>3481.2</v>
      </c>
    </row>
    <row r="108" spans="1:7" ht="42.75">
      <c r="A108" s="16" t="s">
        <v>204</v>
      </c>
      <c r="B108" s="3" t="s">
        <v>77</v>
      </c>
      <c r="C108" s="3" t="s">
        <v>53</v>
      </c>
      <c r="D108" s="3" t="s">
        <v>205</v>
      </c>
      <c r="E108" s="4"/>
      <c r="F108" s="5">
        <f>F109+F111</f>
        <v>3481.2</v>
      </c>
      <c r="G108" s="5">
        <f>G109+G111</f>
        <v>3481.2</v>
      </c>
    </row>
    <row r="109" spans="1:7" ht="71.25">
      <c r="A109" s="2" t="s">
        <v>317</v>
      </c>
      <c r="B109" s="3" t="s">
        <v>77</v>
      </c>
      <c r="C109" s="3" t="s">
        <v>53</v>
      </c>
      <c r="D109" s="3" t="s">
        <v>206</v>
      </c>
      <c r="E109" s="4"/>
      <c r="F109" s="14">
        <f>F110</f>
        <v>3464</v>
      </c>
      <c r="G109" s="14">
        <f>G110</f>
        <v>3464</v>
      </c>
    </row>
    <row r="110" spans="1:7" ht="30">
      <c r="A110" s="1" t="s">
        <v>117</v>
      </c>
      <c r="B110" s="4" t="s">
        <v>77</v>
      </c>
      <c r="C110" s="4" t="s">
        <v>53</v>
      </c>
      <c r="D110" s="4" t="s">
        <v>206</v>
      </c>
      <c r="E110" s="4" t="s">
        <v>116</v>
      </c>
      <c r="F110" s="8">
        <v>3464</v>
      </c>
      <c r="G110" s="8">
        <v>3464</v>
      </c>
    </row>
    <row r="111" spans="1:7" ht="71.25">
      <c r="A111" s="2" t="s">
        <v>317</v>
      </c>
      <c r="B111" s="3" t="s">
        <v>77</v>
      </c>
      <c r="C111" s="3" t="s">
        <v>53</v>
      </c>
      <c r="D111" s="3" t="s">
        <v>312</v>
      </c>
      <c r="E111" s="4"/>
      <c r="F111" s="14">
        <f>F112</f>
        <v>17.2</v>
      </c>
      <c r="G111" s="14">
        <f>G112</f>
        <v>17.2</v>
      </c>
    </row>
    <row r="112" spans="1:7" ht="30">
      <c r="A112" s="1" t="s">
        <v>117</v>
      </c>
      <c r="B112" s="4" t="s">
        <v>77</v>
      </c>
      <c r="C112" s="4" t="s">
        <v>53</v>
      </c>
      <c r="D112" s="4" t="s">
        <v>312</v>
      </c>
      <c r="E112" s="4" t="s">
        <v>116</v>
      </c>
      <c r="F112" s="8">
        <v>17.2</v>
      </c>
      <c r="G112" s="8">
        <v>17.2</v>
      </c>
    </row>
    <row r="113" spans="1:7" ht="42.75">
      <c r="A113" s="16" t="s">
        <v>139</v>
      </c>
      <c r="B113" s="3" t="s">
        <v>77</v>
      </c>
      <c r="C113" s="3" t="s">
        <v>53</v>
      </c>
      <c r="D113" s="12" t="s">
        <v>159</v>
      </c>
      <c r="E113" s="4"/>
      <c r="F113" s="5">
        <f>F115+F121</f>
        <v>35550.9</v>
      </c>
      <c r="G113" s="5">
        <f>G115+G121</f>
        <v>42001.200000000004</v>
      </c>
    </row>
    <row r="114" spans="1:7" ht="15">
      <c r="A114" s="16" t="s">
        <v>148</v>
      </c>
      <c r="B114" s="3" t="s">
        <v>77</v>
      </c>
      <c r="C114" s="3" t="s">
        <v>53</v>
      </c>
      <c r="D114" s="12" t="s">
        <v>160</v>
      </c>
      <c r="E114" s="4"/>
      <c r="F114" s="5">
        <f>F115</f>
        <v>14742.800000000001</v>
      </c>
      <c r="G114" s="5">
        <f>G115</f>
        <v>15693.300000000001</v>
      </c>
    </row>
    <row r="115" spans="1:7" ht="28.5">
      <c r="A115" s="16" t="s">
        <v>264</v>
      </c>
      <c r="B115" s="3" t="s">
        <v>77</v>
      </c>
      <c r="C115" s="3" t="s">
        <v>53</v>
      </c>
      <c r="D115" s="12" t="s">
        <v>161</v>
      </c>
      <c r="E115" s="4"/>
      <c r="F115" s="5">
        <f>F116+F118</f>
        <v>14742.800000000001</v>
      </c>
      <c r="G115" s="5">
        <f>G116+G118</f>
        <v>15693.300000000001</v>
      </c>
    </row>
    <row r="116" spans="1:7" ht="15.75" customHeight="1">
      <c r="A116" s="16" t="s">
        <v>265</v>
      </c>
      <c r="B116" s="3" t="s">
        <v>77</v>
      </c>
      <c r="C116" s="3" t="s">
        <v>53</v>
      </c>
      <c r="D116" s="12" t="s">
        <v>162</v>
      </c>
      <c r="E116" s="4"/>
      <c r="F116" s="5">
        <f>F117</f>
        <v>1485.1</v>
      </c>
      <c r="G116" s="5">
        <f>G117</f>
        <v>1485.1</v>
      </c>
    </row>
    <row r="117" spans="1:7" ht="30">
      <c r="A117" s="1" t="s">
        <v>117</v>
      </c>
      <c r="B117" s="4" t="s">
        <v>77</v>
      </c>
      <c r="C117" s="4" t="s">
        <v>53</v>
      </c>
      <c r="D117" s="13" t="s">
        <v>162</v>
      </c>
      <c r="E117" s="4" t="s">
        <v>116</v>
      </c>
      <c r="F117" s="8">
        <v>1485.1</v>
      </c>
      <c r="G117" s="8">
        <v>1485.1</v>
      </c>
    </row>
    <row r="118" spans="1:7" ht="15">
      <c r="A118" s="2" t="s">
        <v>163</v>
      </c>
      <c r="B118" s="3" t="s">
        <v>77</v>
      </c>
      <c r="C118" s="3" t="s">
        <v>53</v>
      </c>
      <c r="D118" s="12" t="s">
        <v>164</v>
      </c>
      <c r="E118" s="4"/>
      <c r="F118" s="19">
        <f>F120+F119</f>
        <v>13257.7</v>
      </c>
      <c r="G118" s="19">
        <f>G120+G119</f>
        <v>14208.2</v>
      </c>
    </row>
    <row r="119" spans="1:7" ht="30">
      <c r="A119" s="1" t="s">
        <v>117</v>
      </c>
      <c r="B119" s="4" t="s">
        <v>77</v>
      </c>
      <c r="C119" s="4" t="s">
        <v>53</v>
      </c>
      <c r="D119" s="13" t="s">
        <v>164</v>
      </c>
      <c r="E119" s="4" t="s">
        <v>116</v>
      </c>
      <c r="F119" s="45">
        <v>8868.6</v>
      </c>
      <c r="G119" s="45">
        <v>8958.6</v>
      </c>
    </row>
    <row r="120" spans="1:7" ht="27" customHeight="1">
      <c r="A120" s="1" t="s">
        <v>124</v>
      </c>
      <c r="B120" s="4" t="s">
        <v>77</v>
      </c>
      <c r="C120" s="4" t="s">
        <v>53</v>
      </c>
      <c r="D120" s="13" t="s">
        <v>164</v>
      </c>
      <c r="E120" s="4" t="s">
        <v>123</v>
      </c>
      <c r="F120" s="8">
        <v>4389.1</v>
      </c>
      <c r="G120" s="8">
        <v>5249.6</v>
      </c>
    </row>
    <row r="121" spans="1:7" ht="15">
      <c r="A121" s="16" t="s">
        <v>165</v>
      </c>
      <c r="B121" s="3" t="s">
        <v>77</v>
      </c>
      <c r="C121" s="3" t="s">
        <v>53</v>
      </c>
      <c r="D121" s="12" t="s">
        <v>168</v>
      </c>
      <c r="E121" s="4"/>
      <c r="F121" s="19">
        <f aca="true" t="shared" si="6" ref="F121:G123">F122</f>
        <v>20808.1</v>
      </c>
      <c r="G121" s="19">
        <f t="shared" si="6"/>
        <v>26307.9</v>
      </c>
    </row>
    <row r="122" spans="1:7" ht="28.5">
      <c r="A122" s="16" t="s">
        <v>166</v>
      </c>
      <c r="B122" s="3" t="s">
        <v>77</v>
      </c>
      <c r="C122" s="3" t="s">
        <v>53</v>
      </c>
      <c r="D122" s="12" t="s">
        <v>169</v>
      </c>
      <c r="E122" s="4"/>
      <c r="F122" s="19">
        <f t="shared" si="6"/>
        <v>20808.1</v>
      </c>
      <c r="G122" s="19">
        <f t="shared" si="6"/>
        <v>26307.9</v>
      </c>
    </row>
    <row r="123" spans="1:7" ht="28.5">
      <c r="A123" s="16" t="s">
        <v>167</v>
      </c>
      <c r="B123" s="3" t="s">
        <v>77</v>
      </c>
      <c r="C123" s="3" t="s">
        <v>53</v>
      </c>
      <c r="D123" s="12" t="s">
        <v>170</v>
      </c>
      <c r="E123" s="4"/>
      <c r="F123" s="19">
        <f t="shared" si="6"/>
        <v>20808.1</v>
      </c>
      <c r="G123" s="19">
        <f t="shared" si="6"/>
        <v>26307.9</v>
      </c>
    </row>
    <row r="124" spans="1:7" ht="30">
      <c r="A124" s="1" t="s">
        <v>117</v>
      </c>
      <c r="B124" s="4" t="s">
        <v>77</v>
      </c>
      <c r="C124" s="4" t="s">
        <v>53</v>
      </c>
      <c r="D124" s="13" t="s">
        <v>170</v>
      </c>
      <c r="E124" s="4" t="s">
        <v>116</v>
      </c>
      <c r="F124" s="8">
        <v>20808.1</v>
      </c>
      <c r="G124" s="8">
        <v>26307.9</v>
      </c>
    </row>
    <row r="125" spans="1:7" ht="15">
      <c r="A125" s="2" t="s">
        <v>17</v>
      </c>
      <c r="B125" s="3" t="s">
        <v>77</v>
      </c>
      <c r="C125" s="3" t="s">
        <v>41</v>
      </c>
      <c r="D125" s="17"/>
      <c r="E125" s="17"/>
      <c r="F125" s="5">
        <f>F126+F139+F131</f>
        <v>63680.2</v>
      </c>
      <c r="G125" s="5">
        <f>G126+G139+G131</f>
        <v>68020</v>
      </c>
    </row>
    <row r="126" spans="1:7" ht="42.75">
      <c r="A126" s="2" t="s">
        <v>171</v>
      </c>
      <c r="B126" s="3" t="s">
        <v>77</v>
      </c>
      <c r="C126" s="3" t="s">
        <v>41</v>
      </c>
      <c r="D126" s="3" t="s">
        <v>173</v>
      </c>
      <c r="E126" s="17"/>
      <c r="F126" s="5">
        <f aca="true" t="shared" si="7" ref="F126:G129">F127</f>
        <v>1632.2</v>
      </c>
      <c r="G126" s="5">
        <f t="shared" si="7"/>
        <v>1906</v>
      </c>
    </row>
    <row r="127" spans="1:7" ht="15">
      <c r="A127" s="2" t="s">
        <v>148</v>
      </c>
      <c r="B127" s="3" t="s">
        <v>77</v>
      </c>
      <c r="C127" s="3" t="s">
        <v>41</v>
      </c>
      <c r="D127" s="3" t="s">
        <v>174</v>
      </c>
      <c r="E127" s="4"/>
      <c r="F127" s="5">
        <f t="shared" si="7"/>
        <v>1632.2</v>
      </c>
      <c r="G127" s="5">
        <f t="shared" si="7"/>
        <v>1906</v>
      </c>
    </row>
    <row r="128" spans="1:7" ht="28.5">
      <c r="A128" s="2" t="s">
        <v>172</v>
      </c>
      <c r="B128" s="3" t="s">
        <v>77</v>
      </c>
      <c r="C128" s="3" t="s">
        <v>41</v>
      </c>
      <c r="D128" s="3" t="s">
        <v>175</v>
      </c>
      <c r="E128" s="4"/>
      <c r="F128" s="5">
        <f t="shared" si="7"/>
        <v>1632.2</v>
      </c>
      <c r="G128" s="5">
        <f t="shared" si="7"/>
        <v>1906</v>
      </c>
    </row>
    <row r="129" spans="1:7" ht="28.5">
      <c r="A129" s="16" t="s">
        <v>177</v>
      </c>
      <c r="B129" s="3" t="s">
        <v>77</v>
      </c>
      <c r="C129" s="3" t="s">
        <v>41</v>
      </c>
      <c r="D129" s="12" t="s">
        <v>176</v>
      </c>
      <c r="E129" s="3"/>
      <c r="F129" s="5">
        <f t="shared" si="7"/>
        <v>1632.2</v>
      </c>
      <c r="G129" s="5">
        <f t="shared" si="7"/>
        <v>1906</v>
      </c>
    </row>
    <row r="130" spans="1:7" ht="30">
      <c r="A130" s="1" t="s">
        <v>124</v>
      </c>
      <c r="B130" s="4" t="s">
        <v>77</v>
      </c>
      <c r="C130" s="4" t="s">
        <v>41</v>
      </c>
      <c r="D130" s="13" t="s">
        <v>176</v>
      </c>
      <c r="E130" s="4" t="s">
        <v>123</v>
      </c>
      <c r="F130" s="15">
        <v>1632.2</v>
      </c>
      <c r="G130" s="15">
        <v>1906</v>
      </c>
    </row>
    <row r="131" spans="1:7" ht="31.5" customHeight="1">
      <c r="A131" s="2" t="s">
        <v>283</v>
      </c>
      <c r="B131" s="3" t="s">
        <v>77</v>
      </c>
      <c r="C131" s="3" t="s">
        <v>41</v>
      </c>
      <c r="D131" s="12" t="s">
        <v>282</v>
      </c>
      <c r="E131" s="4"/>
      <c r="F131" s="5">
        <f>F132</f>
        <v>55622.799999999996</v>
      </c>
      <c r="G131" s="5">
        <f>G132</f>
        <v>59687.2</v>
      </c>
    </row>
    <row r="132" spans="1:7" ht="31.5" customHeight="1">
      <c r="A132" s="2" t="s">
        <v>285</v>
      </c>
      <c r="B132" s="3" t="s">
        <v>77</v>
      </c>
      <c r="C132" s="3" t="s">
        <v>41</v>
      </c>
      <c r="D132" s="3" t="s">
        <v>284</v>
      </c>
      <c r="E132" s="4"/>
      <c r="F132" s="5">
        <f>F133+F135+F137</f>
        <v>55622.799999999996</v>
      </c>
      <c r="G132" s="5">
        <f>G133+G135+G137</f>
        <v>59687.2</v>
      </c>
    </row>
    <row r="133" spans="1:7" ht="31.5" customHeight="1">
      <c r="A133" s="1" t="s">
        <v>287</v>
      </c>
      <c r="B133" s="3" t="s">
        <v>77</v>
      </c>
      <c r="C133" s="3" t="s">
        <v>41</v>
      </c>
      <c r="D133" s="3" t="s">
        <v>286</v>
      </c>
      <c r="E133" s="4"/>
      <c r="F133" s="5">
        <f>F134</f>
        <v>1080</v>
      </c>
      <c r="G133" s="5">
        <f>G134</f>
        <v>1494.2</v>
      </c>
    </row>
    <row r="134" spans="1:7" ht="31.5" customHeight="1">
      <c r="A134" s="1" t="s">
        <v>117</v>
      </c>
      <c r="B134" s="4" t="s">
        <v>77</v>
      </c>
      <c r="C134" s="4" t="s">
        <v>41</v>
      </c>
      <c r="D134" s="4" t="s">
        <v>286</v>
      </c>
      <c r="E134" s="4" t="s">
        <v>116</v>
      </c>
      <c r="F134" s="8">
        <v>1080</v>
      </c>
      <c r="G134" s="8">
        <v>1494.2</v>
      </c>
    </row>
    <row r="135" spans="1:7" ht="31.5" customHeight="1">
      <c r="A135" s="2" t="s">
        <v>270</v>
      </c>
      <c r="B135" s="3" t="s">
        <v>77</v>
      </c>
      <c r="C135" s="3" t="s">
        <v>41</v>
      </c>
      <c r="D135" s="3" t="s">
        <v>288</v>
      </c>
      <c r="E135" s="4"/>
      <c r="F135" s="5">
        <f>F136</f>
        <v>40859.7</v>
      </c>
      <c r="G135" s="5">
        <f>G136</f>
        <v>40859.7</v>
      </c>
    </row>
    <row r="136" spans="1:7" ht="31.5" customHeight="1">
      <c r="A136" s="1" t="s">
        <v>137</v>
      </c>
      <c r="B136" s="4" t="s">
        <v>77</v>
      </c>
      <c r="C136" s="4" t="s">
        <v>41</v>
      </c>
      <c r="D136" s="4" t="s">
        <v>288</v>
      </c>
      <c r="E136" s="4" t="s">
        <v>120</v>
      </c>
      <c r="F136" s="8">
        <v>40859.7</v>
      </c>
      <c r="G136" s="8">
        <v>40859.7</v>
      </c>
    </row>
    <row r="137" spans="1:7" ht="45" customHeight="1">
      <c r="A137" s="2" t="s">
        <v>313</v>
      </c>
      <c r="B137" s="3" t="s">
        <v>77</v>
      </c>
      <c r="C137" s="3" t="s">
        <v>41</v>
      </c>
      <c r="D137" s="3" t="s">
        <v>314</v>
      </c>
      <c r="E137" s="4"/>
      <c r="F137" s="5">
        <f>F138</f>
        <v>13683.1</v>
      </c>
      <c r="G137" s="5">
        <f>G138</f>
        <v>17333.3</v>
      </c>
    </row>
    <row r="138" spans="1:7" ht="31.5" customHeight="1">
      <c r="A138" s="1" t="s">
        <v>137</v>
      </c>
      <c r="B138" s="4" t="s">
        <v>77</v>
      </c>
      <c r="C138" s="4" t="s">
        <v>41</v>
      </c>
      <c r="D138" s="4" t="s">
        <v>314</v>
      </c>
      <c r="E138" s="4" t="s">
        <v>120</v>
      </c>
      <c r="F138" s="8">
        <v>13683.1</v>
      </c>
      <c r="G138" s="8">
        <v>17333.3</v>
      </c>
    </row>
    <row r="139" spans="1:7" ht="42.75">
      <c r="A139" s="16" t="s">
        <v>178</v>
      </c>
      <c r="B139" s="3" t="s">
        <v>77</v>
      </c>
      <c r="C139" s="3" t="s">
        <v>41</v>
      </c>
      <c r="D139" s="12" t="s">
        <v>181</v>
      </c>
      <c r="E139" s="4"/>
      <c r="F139" s="5">
        <f>F140</f>
        <v>6425.2</v>
      </c>
      <c r="G139" s="5">
        <f>G140</f>
        <v>6426.8</v>
      </c>
    </row>
    <row r="140" spans="1:7" ht="15">
      <c r="A140" s="16" t="s">
        <v>148</v>
      </c>
      <c r="B140" s="3" t="s">
        <v>77</v>
      </c>
      <c r="C140" s="3" t="s">
        <v>41</v>
      </c>
      <c r="D140" s="12" t="s">
        <v>182</v>
      </c>
      <c r="E140" s="4"/>
      <c r="F140" s="5">
        <f aca="true" t="shared" si="8" ref="F140:G142">F141</f>
        <v>6425.2</v>
      </c>
      <c r="G140" s="5">
        <f t="shared" si="8"/>
        <v>6426.8</v>
      </c>
    </row>
    <row r="141" spans="1:7" ht="28.5">
      <c r="A141" s="16" t="s">
        <v>179</v>
      </c>
      <c r="B141" s="3" t="s">
        <v>77</v>
      </c>
      <c r="C141" s="3" t="s">
        <v>41</v>
      </c>
      <c r="D141" s="12" t="s">
        <v>183</v>
      </c>
      <c r="E141" s="4"/>
      <c r="F141" s="5">
        <f t="shared" si="8"/>
        <v>6425.2</v>
      </c>
      <c r="G141" s="5">
        <f t="shared" si="8"/>
        <v>6426.8</v>
      </c>
    </row>
    <row r="142" spans="1:7" ht="15">
      <c r="A142" s="16" t="s">
        <v>180</v>
      </c>
      <c r="B142" s="3" t="s">
        <v>77</v>
      </c>
      <c r="C142" s="3" t="s">
        <v>41</v>
      </c>
      <c r="D142" s="12" t="s">
        <v>184</v>
      </c>
      <c r="E142" s="4"/>
      <c r="F142" s="5">
        <f t="shared" si="8"/>
        <v>6425.2</v>
      </c>
      <c r="G142" s="5">
        <f t="shared" si="8"/>
        <v>6426.8</v>
      </c>
    </row>
    <row r="143" spans="1:7" ht="30">
      <c r="A143" s="1" t="s">
        <v>117</v>
      </c>
      <c r="B143" s="4" t="s">
        <v>77</v>
      </c>
      <c r="C143" s="4" t="s">
        <v>41</v>
      </c>
      <c r="D143" s="13" t="s">
        <v>184</v>
      </c>
      <c r="E143" s="4" t="s">
        <v>116</v>
      </c>
      <c r="F143" s="8">
        <v>6425.2</v>
      </c>
      <c r="G143" s="8">
        <v>6426.8</v>
      </c>
    </row>
    <row r="144" spans="1:7" ht="14.25">
      <c r="A144" s="2" t="s">
        <v>29</v>
      </c>
      <c r="B144" s="3" t="s">
        <v>77</v>
      </c>
      <c r="C144" s="3" t="s">
        <v>30</v>
      </c>
      <c r="D144" s="3" t="s">
        <v>46</v>
      </c>
      <c r="E144" s="3" t="s">
        <v>46</v>
      </c>
      <c r="F144" s="5">
        <f>F145+F151+F173+F203</f>
        <v>167000.2</v>
      </c>
      <c r="G144" s="5">
        <f>G145+G151+G173+G203</f>
        <v>176642.4</v>
      </c>
    </row>
    <row r="145" spans="1:7" ht="14.25">
      <c r="A145" s="2" t="s">
        <v>31</v>
      </c>
      <c r="B145" s="3" t="s">
        <v>77</v>
      </c>
      <c r="C145" s="3" t="s">
        <v>32</v>
      </c>
      <c r="D145" s="3" t="s">
        <v>46</v>
      </c>
      <c r="E145" s="3" t="s">
        <v>46</v>
      </c>
      <c r="F145" s="5">
        <f aca="true" t="shared" si="9" ref="F145:G149">F146</f>
        <v>5091</v>
      </c>
      <c r="G145" s="5">
        <f t="shared" si="9"/>
        <v>5400</v>
      </c>
    </row>
    <row r="146" spans="1:7" ht="42" customHeight="1">
      <c r="A146" s="2" t="s">
        <v>107</v>
      </c>
      <c r="B146" s="3" t="s">
        <v>77</v>
      </c>
      <c r="C146" s="3" t="s">
        <v>32</v>
      </c>
      <c r="D146" s="3" t="s">
        <v>187</v>
      </c>
      <c r="E146" s="3"/>
      <c r="F146" s="5">
        <f t="shared" si="9"/>
        <v>5091</v>
      </c>
      <c r="G146" s="5">
        <f t="shared" si="9"/>
        <v>5400</v>
      </c>
    </row>
    <row r="147" spans="1:7" ht="14.25">
      <c r="A147" s="2" t="s">
        <v>148</v>
      </c>
      <c r="B147" s="3" t="s">
        <v>77</v>
      </c>
      <c r="C147" s="3" t="s">
        <v>32</v>
      </c>
      <c r="D147" s="3" t="s">
        <v>188</v>
      </c>
      <c r="E147" s="3"/>
      <c r="F147" s="5">
        <f t="shared" si="9"/>
        <v>5091</v>
      </c>
      <c r="G147" s="5">
        <f t="shared" si="9"/>
        <v>5400</v>
      </c>
    </row>
    <row r="148" spans="1:9" ht="42.75">
      <c r="A148" s="2" t="s">
        <v>191</v>
      </c>
      <c r="B148" s="3" t="s">
        <v>77</v>
      </c>
      <c r="C148" s="3" t="s">
        <v>32</v>
      </c>
      <c r="D148" s="3" t="s">
        <v>193</v>
      </c>
      <c r="E148" s="18"/>
      <c r="F148" s="5">
        <f t="shared" si="9"/>
        <v>5091</v>
      </c>
      <c r="G148" s="5">
        <f t="shared" si="9"/>
        <v>5400</v>
      </c>
      <c r="I148" s="46"/>
    </row>
    <row r="149" spans="1:7" ht="14.25">
      <c r="A149" s="2" t="s">
        <v>192</v>
      </c>
      <c r="B149" s="3" t="s">
        <v>77</v>
      </c>
      <c r="C149" s="3" t="s">
        <v>32</v>
      </c>
      <c r="D149" s="3" t="s">
        <v>194</v>
      </c>
      <c r="E149" s="18"/>
      <c r="F149" s="5">
        <f t="shared" si="9"/>
        <v>5091</v>
      </c>
      <c r="G149" s="5">
        <f t="shared" si="9"/>
        <v>5400</v>
      </c>
    </row>
    <row r="150" spans="1:7" ht="30">
      <c r="A150" s="1" t="s">
        <v>117</v>
      </c>
      <c r="B150" s="4" t="s">
        <v>77</v>
      </c>
      <c r="C150" s="4" t="s">
        <v>32</v>
      </c>
      <c r="D150" s="4" t="s">
        <v>194</v>
      </c>
      <c r="E150" s="4" t="s">
        <v>116</v>
      </c>
      <c r="F150" s="8">
        <v>5091</v>
      </c>
      <c r="G150" s="8">
        <v>5400</v>
      </c>
    </row>
    <row r="151" spans="1:7" ht="14.25">
      <c r="A151" s="16" t="s">
        <v>33</v>
      </c>
      <c r="B151" s="3" t="s">
        <v>77</v>
      </c>
      <c r="C151" s="3" t="s">
        <v>34</v>
      </c>
      <c r="D151" s="3" t="s">
        <v>46</v>
      </c>
      <c r="E151" s="3" t="s">
        <v>46</v>
      </c>
      <c r="F151" s="5">
        <f>F157+F152+F162</f>
        <v>8619.699999999999</v>
      </c>
      <c r="G151" s="5">
        <f>G157+G152+G162</f>
        <v>8643</v>
      </c>
    </row>
    <row r="152" spans="1:7" ht="42.75">
      <c r="A152" s="16" t="s">
        <v>323</v>
      </c>
      <c r="B152" s="3" t="s">
        <v>77</v>
      </c>
      <c r="C152" s="3" t="s">
        <v>34</v>
      </c>
      <c r="D152" s="3" t="s">
        <v>200</v>
      </c>
      <c r="E152" s="3"/>
      <c r="F152" s="5">
        <f aca="true" t="shared" si="10" ref="F152:G155">F153</f>
        <v>5263.2</v>
      </c>
      <c r="G152" s="5">
        <f t="shared" si="10"/>
        <v>5263.2</v>
      </c>
    </row>
    <row r="153" spans="1:7" ht="14.25">
      <c r="A153" s="2" t="s">
        <v>148</v>
      </c>
      <c r="B153" s="3" t="s">
        <v>77</v>
      </c>
      <c r="C153" s="3" t="s">
        <v>34</v>
      </c>
      <c r="D153" s="3" t="s">
        <v>197</v>
      </c>
      <c r="E153" s="3"/>
      <c r="F153" s="5">
        <f t="shared" si="10"/>
        <v>5263.2</v>
      </c>
      <c r="G153" s="5">
        <f t="shared" si="10"/>
        <v>5263.2</v>
      </c>
    </row>
    <row r="154" spans="1:7" ht="27.75" customHeight="1">
      <c r="A154" s="2" t="s">
        <v>211</v>
      </c>
      <c r="B154" s="3" t="s">
        <v>77</v>
      </c>
      <c r="C154" s="3" t="s">
        <v>34</v>
      </c>
      <c r="D154" s="3" t="s">
        <v>212</v>
      </c>
      <c r="E154" s="4"/>
      <c r="F154" s="5">
        <f t="shared" si="10"/>
        <v>5263.2</v>
      </c>
      <c r="G154" s="5">
        <f t="shared" si="10"/>
        <v>5263.2</v>
      </c>
    </row>
    <row r="155" spans="1:7" ht="29.25" customHeight="1">
      <c r="A155" s="16" t="s">
        <v>111</v>
      </c>
      <c r="B155" s="3" t="s">
        <v>77</v>
      </c>
      <c r="C155" s="3" t="s">
        <v>34</v>
      </c>
      <c r="D155" s="12" t="s">
        <v>213</v>
      </c>
      <c r="E155" s="4"/>
      <c r="F155" s="14">
        <f t="shared" si="10"/>
        <v>5263.2</v>
      </c>
      <c r="G155" s="14">
        <f t="shared" si="10"/>
        <v>5263.2</v>
      </c>
    </row>
    <row r="156" spans="1:7" ht="27.75" customHeight="1">
      <c r="A156" s="1" t="s">
        <v>117</v>
      </c>
      <c r="B156" s="4" t="s">
        <v>77</v>
      </c>
      <c r="C156" s="4" t="s">
        <v>34</v>
      </c>
      <c r="D156" s="4" t="s">
        <v>213</v>
      </c>
      <c r="E156" s="4" t="s">
        <v>116</v>
      </c>
      <c r="F156" s="8">
        <v>5263.2</v>
      </c>
      <c r="G156" s="8">
        <v>5263.2</v>
      </c>
    </row>
    <row r="157" spans="1:7" ht="45.75" customHeight="1">
      <c r="A157" s="2" t="s">
        <v>201</v>
      </c>
      <c r="B157" s="3" t="s">
        <v>77</v>
      </c>
      <c r="C157" s="3" t="s">
        <v>34</v>
      </c>
      <c r="D157" s="3" t="s">
        <v>202</v>
      </c>
      <c r="E157" s="3"/>
      <c r="F157" s="5">
        <f>F159</f>
        <v>1685.1</v>
      </c>
      <c r="G157" s="5">
        <f>G159</f>
        <v>1685.1</v>
      </c>
    </row>
    <row r="158" spans="1:7" ht="14.25">
      <c r="A158" s="16" t="s">
        <v>165</v>
      </c>
      <c r="B158" s="3" t="s">
        <v>77</v>
      </c>
      <c r="C158" s="3" t="s">
        <v>34</v>
      </c>
      <c r="D158" s="12" t="s">
        <v>261</v>
      </c>
      <c r="E158" s="3"/>
      <c r="F158" s="5">
        <f aca="true" t="shared" si="11" ref="F158:G160">F159</f>
        <v>1685.1</v>
      </c>
      <c r="G158" s="5">
        <f t="shared" si="11"/>
        <v>1685.1</v>
      </c>
    </row>
    <row r="159" spans="1:7" ht="42.75">
      <c r="A159" s="16" t="s">
        <v>259</v>
      </c>
      <c r="B159" s="3" t="s">
        <v>77</v>
      </c>
      <c r="C159" s="3" t="s">
        <v>34</v>
      </c>
      <c r="D159" s="12" t="s">
        <v>262</v>
      </c>
      <c r="E159" s="3"/>
      <c r="F159" s="5">
        <f t="shared" si="11"/>
        <v>1685.1</v>
      </c>
      <c r="G159" s="5">
        <f t="shared" si="11"/>
        <v>1685.1</v>
      </c>
    </row>
    <row r="160" spans="1:16" ht="28.5">
      <c r="A160" s="16" t="s">
        <v>260</v>
      </c>
      <c r="B160" s="3" t="s">
        <v>77</v>
      </c>
      <c r="C160" s="3" t="s">
        <v>34</v>
      </c>
      <c r="D160" s="12" t="s">
        <v>263</v>
      </c>
      <c r="E160" s="4"/>
      <c r="F160" s="14">
        <f t="shared" si="11"/>
        <v>1685.1</v>
      </c>
      <c r="G160" s="14">
        <f t="shared" si="11"/>
        <v>1685.1</v>
      </c>
      <c r="K160" s="44"/>
      <c r="L160" s="44"/>
      <c r="M160" s="44"/>
      <c r="N160" s="44"/>
      <c r="O160" s="44"/>
      <c r="P160" s="44"/>
    </row>
    <row r="161" spans="1:16" ht="30">
      <c r="A161" s="1" t="s">
        <v>124</v>
      </c>
      <c r="B161" s="4" t="s">
        <v>77</v>
      </c>
      <c r="C161" s="4" t="s">
        <v>34</v>
      </c>
      <c r="D161" s="4" t="s">
        <v>263</v>
      </c>
      <c r="E161" s="4" t="s">
        <v>123</v>
      </c>
      <c r="F161" s="15">
        <v>1685.1</v>
      </c>
      <c r="G161" s="15">
        <v>1685.1</v>
      </c>
      <c r="K161" s="44"/>
      <c r="L161" s="44"/>
      <c r="M161" s="44"/>
      <c r="N161" s="44"/>
      <c r="O161" s="44"/>
      <c r="P161" s="44"/>
    </row>
    <row r="162" spans="1:16" ht="15">
      <c r="A162" s="2" t="s">
        <v>3</v>
      </c>
      <c r="B162" s="3" t="s">
        <v>77</v>
      </c>
      <c r="C162" s="3" t="s">
        <v>34</v>
      </c>
      <c r="D162" s="3" t="s">
        <v>276</v>
      </c>
      <c r="E162" s="4"/>
      <c r="F162" s="5">
        <f>F163</f>
        <v>1671.4</v>
      </c>
      <c r="G162" s="5">
        <f>G163</f>
        <v>1694.7</v>
      </c>
      <c r="K162" s="44"/>
      <c r="L162" s="44"/>
      <c r="M162" s="44"/>
      <c r="N162" s="44"/>
      <c r="O162" s="44"/>
      <c r="P162" s="44"/>
    </row>
    <row r="163" spans="1:16" ht="15">
      <c r="A163" s="9" t="s">
        <v>4</v>
      </c>
      <c r="B163" s="3" t="s">
        <v>77</v>
      </c>
      <c r="C163" s="3" t="s">
        <v>34</v>
      </c>
      <c r="D163" s="3" t="s">
        <v>275</v>
      </c>
      <c r="E163" s="4"/>
      <c r="F163" s="5">
        <f>F164</f>
        <v>1671.4</v>
      </c>
      <c r="G163" s="5">
        <f>G164</f>
        <v>1694.7</v>
      </c>
      <c r="K163" s="44"/>
      <c r="L163" s="44"/>
      <c r="M163" s="44"/>
      <c r="N163" s="44"/>
      <c r="O163" s="44"/>
      <c r="P163" s="44"/>
    </row>
    <row r="164" spans="1:16" ht="15">
      <c r="A164" s="9" t="s">
        <v>4</v>
      </c>
      <c r="B164" s="3" t="s">
        <v>77</v>
      </c>
      <c r="C164" s="3" t="s">
        <v>34</v>
      </c>
      <c r="D164" s="3" t="s">
        <v>274</v>
      </c>
      <c r="E164" s="4"/>
      <c r="F164" s="5">
        <f>F167+F165+F169+F171</f>
        <v>1671.4</v>
      </c>
      <c r="G164" s="5">
        <f>G167+G165+G169+G171</f>
        <v>1694.7</v>
      </c>
      <c r="K164" s="44"/>
      <c r="L164" s="44"/>
      <c r="M164" s="44"/>
      <c r="N164" s="44"/>
      <c r="O164" s="44"/>
      <c r="P164" s="44"/>
    </row>
    <row r="165" spans="1:16" ht="28.5">
      <c r="A165" s="2" t="s">
        <v>290</v>
      </c>
      <c r="B165" s="3" t="s">
        <v>77</v>
      </c>
      <c r="C165" s="3" t="s">
        <v>34</v>
      </c>
      <c r="D165" s="3" t="s">
        <v>289</v>
      </c>
      <c r="E165" s="4"/>
      <c r="F165" s="5">
        <f>F166</f>
        <v>1057.3</v>
      </c>
      <c r="G165" s="5">
        <f>G166</f>
        <v>1057.3</v>
      </c>
      <c r="K165" s="44"/>
      <c r="L165" s="44"/>
      <c r="M165" s="44"/>
      <c r="N165" s="44"/>
      <c r="O165" s="44"/>
      <c r="P165" s="44"/>
    </row>
    <row r="166" spans="1:16" ht="15">
      <c r="A166" s="1" t="s">
        <v>126</v>
      </c>
      <c r="B166" s="4" t="s">
        <v>77</v>
      </c>
      <c r="C166" s="4" t="s">
        <v>34</v>
      </c>
      <c r="D166" s="4" t="s">
        <v>289</v>
      </c>
      <c r="E166" s="4" t="s">
        <v>125</v>
      </c>
      <c r="F166" s="8">
        <v>1057.3</v>
      </c>
      <c r="G166" s="8">
        <v>1057.3</v>
      </c>
      <c r="K166" s="44"/>
      <c r="L166" s="44"/>
      <c r="M166" s="44"/>
      <c r="N166" s="44"/>
      <c r="O166" s="44"/>
      <c r="P166" s="44"/>
    </row>
    <row r="167" spans="1:16" ht="28.5">
      <c r="A167" s="2" t="s">
        <v>277</v>
      </c>
      <c r="B167" s="3" t="s">
        <v>77</v>
      </c>
      <c r="C167" s="3" t="s">
        <v>34</v>
      </c>
      <c r="D167" s="3" t="s">
        <v>273</v>
      </c>
      <c r="E167" s="4"/>
      <c r="F167" s="5">
        <f>F168</f>
        <v>205.4</v>
      </c>
      <c r="G167" s="5">
        <f>G168</f>
        <v>228.7</v>
      </c>
      <c r="K167" s="44"/>
      <c r="L167" s="44"/>
      <c r="M167" s="44"/>
      <c r="N167" s="44"/>
      <c r="O167" s="44"/>
      <c r="P167" s="44"/>
    </row>
    <row r="168" spans="1:16" ht="30">
      <c r="A168" s="1" t="s">
        <v>117</v>
      </c>
      <c r="B168" s="4" t="s">
        <v>77</v>
      </c>
      <c r="C168" s="4" t="s">
        <v>34</v>
      </c>
      <c r="D168" s="4" t="s">
        <v>273</v>
      </c>
      <c r="E168" s="4" t="s">
        <v>116</v>
      </c>
      <c r="F168" s="8">
        <v>205.4</v>
      </c>
      <c r="G168" s="8">
        <v>228.7</v>
      </c>
      <c r="K168" s="44"/>
      <c r="L168" s="44"/>
      <c r="M168" s="44"/>
      <c r="N168" s="44"/>
      <c r="O168" s="44"/>
      <c r="P168" s="44"/>
    </row>
    <row r="169" spans="1:16" ht="28.5">
      <c r="A169" s="2" t="s">
        <v>300</v>
      </c>
      <c r="B169" s="3" t="s">
        <v>77</v>
      </c>
      <c r="C169" s="3" t="s">
        <v>34</v>
      </c>
      <c r="D169" s="3" t="s">
        <v>301</v>
      </c>
      <c r="E169" s="4"/>
      <c r="F169" s="5">
        <f>F170</f>
        <v>350</v>
      </c>
      <c r="G169" s="5">
        <f>G170</f>
        <v>350</v>
      </c>
      <c r="K169" s="44"/>
      <c r="L169" s="44"/>
      <c r="M169" s="44"/>
      <c r="N169" s="44"/>
      <c r="O169" s="44"/>
      <c r="P169" s="44"/>
    </row>
    <row r="170" spans="1:16" ht="30">
      <c r="A170" s="1" t="s">
        <v>117</v>
      </c>
      <c r="B170" s="4" t="s">
        <v>77</v>
      </c>
      <c r="C170" s="4" t="s">
        <v>34</v>
      </c>
      <c r="D170" s="4" t="s">
        <v>301</v>
      </c>
      <c r="E170" s="4" t="s">
        <v>116</v>
      </c>
      <c r="F170" s="8">
        <v>350</v>
      </c>
      <c r="G170" s="8">
        <v>350</v>
      </c>
      <c r="K170" s="44"/>
      <c r="L170" s="44"/>
      <c r="M170" s="44"/>
      <c r="N170" s="44"/>
      <c r="O170" s="44"/>
      <c r="P170" s="44"/>
    </row>
    <row r="171" spans="1:16" ht="28.5">
      <c r="A171" s="2" t="s">
        <v>308</v>
      </c>
      <c r="B171" s="3" t="s">
        <v>77</v>
      </c>
      <c r="C171" s="3" t="s">
        <v>34</v>
      </c>
      <c r="D171" s="3" t="s">
        <v>307</v>
      </c>
      <c r="E171" s="4"/>
      <c r="F171" s="5">
        <f>F172</f>
        <v>58.7</v>
      </c>
      <c r="G171" s="5">
        <f>G172</f>
        <v>58.7</v>
      </c>
      <c r="K171" s="44"/>
      <c r="L171" s="44"/>
      <c r="M171" s="44"/>
      <c r="N171" s="44"/>
      <c r="O171" s="44"/>
      <c r="P171" s="44"/>
    </row>
    <row r="172" spans="1:16" ht="30">
      <c r="A172" s="1" t="s">
        <v>117</v>
      </c>
      <c r="B172" s="4" t="s">
        <v>77</v>
      </c>
      <c r="C172" s="4" t="s">
        <v>34</v>
      </c>
      <c r="D172" s="4" t="s">
        <v>307</v>
      </c>
      <c r="E172" s="4" t="s">
        <v>116</v>
      </c>
      <c r="F172" s="8">
        <v>58.7</v>
      </c>
      <c r="G172" s="8">
        <v>58.7</v>
      </c>
      <c r="K172" s="44"/>
      <c r="L172" s="44"/>
      <c r="M172" s="44"/>
      <c r="N172" s="44"/>
      <c r="O172" s="44"/>
      <c r="P172" s="44"/>
    </row>
    <row r="173" spans="1:16" s="44" customFormat="1" ht="15">
      <c r="A173" s="2" t="s">
        <v>43</v>
      </c>
      <c r="B173" s="3" t="s">
        <v>77</v>
      </c>
      <c r="C173" s="3" t="s">
        <v>42</v>
      </c>
      <c r="D173" s="4"/>
      <c r="E173" s="4"/>
      <c r="F173" s="19">
        <f>F174+F179+F193+F198</f>
        <v>104064.90000000002</v>
      </c>
      <c r="G173" s="19">
        <f>G174+G179+G193+G198</f>
        <v>110731.09999999999</v>
      </c>
      <c r="K173" s="43"/>
      <c r="L173" s="43"/>
      <c r="M173" s="43"/>
      <c r="N173" s="43"/>
      <c r="O173" s="43"/>
      <c r="P173" s="43"/>
    </row>
    <row r="174" spans="1:16" s="44" customFormat="1" ht="42.75">
      <c r="A174" s="16" t="s">
        <v>302</v>
      </c>
      <c r="B174" s="3" t="s">
        <v>77</v>
      </c>
      <c r="C174" s="3" t="s">
        <v>42</v>
      </c>
      <c r="D174" s="12" t="s">
        <v>303</v>
      </c>
      <c r="E174" s="4"/>
      <c r="F174" s="19">
        <f>F175</f>
        <v>23984.6</v>
      </c>
      <c r="G174" s="19">
        <f>G175</f>
        <v>23984.6</v>
      </c>
      <c r="K174" s="43"/>
      <c r="L174" s="43"/>
      <c r="M174" s="43"/>
      <c r="N174" s="43"/>
      <c r="O174" s="43"/>
      <c r="P174" s="43"/>
    </row>
    <row r="175" spans="1:16" s="44" customFormat="1" ht="15">
      <c r="A175" s="16" t="s">
        <v>203</v>
      </c>
      <c r="B175" s="3" t="s">
        <v>77</v>
      </c>
      <c r="C175" s="3" t="s">
        <v>42</v>
      </c>
      <c r="D175" s="12" t="s">
        <v>297</v>
      </c>
      <c r="E175" s="4"/>
      <c r="F175" s="19">
        <f aca="true" t="shared" si="12" ref="F175:G177">F176</f>
        <v>23984.6</v>
      </c>
      <c r="G175" s="19">
        <f t="shared" si="12"/>
        <v>23984.6</v>
      </c>
      <c r="K175" s="43"/>
      <c r="L175" s="43"/>
      <c r="M175" s="43"/>
      <c r="N175" s="43"/>
      <c r="O175" s="43"/>
      <c r="P175" s="43"/>
    </row>
    <row r="176" spans="1:16" s="44" customFormat="1" ht="28.5">
      <c r="A176" s="16" t="s">
        <v>103</v>
      </c>
      <c r="B176" s="3" t="s">
        <v>77</v>
      </c>
      <c r="C176" s="3" t="s">
        <v>42</v>
      </c>
      <c r="D176" s="12" t="s">
        <v>298</v>
      </c>
      <c r="E176" s="4"/>
      <c r="F176" s="19">
        <f t="shared" si="12"/>
        <v>23984.6</v>
      </c>
      <c r="G176" s="19">
        <f t="shared" si="12"/>
        <v>23984.6</v>
      </c>
      <c r="K176" s="43"/>
      <c r="L176" s="43"/>
      <c r="M176" s="43"/>
      <c r="N176" s="43"/>
      <c r="O176" s="43"/>
      <c r="P176" s="43"/>
    </row>
    <row r="177" spans="1:16" s="44" customFormat="1" ht="15">
      <c r="A177" s="16" t="s">
        <v>104</v>
      </c>
      <c r="B177" s="3" t="s">
        <v>77</v>
      </c>
      <c r="C177" s="3" t="s">
        <v>42</v>
      </c>
      <c r="D177" s="3" t="s">
        <v>299</v>
      </c>
      <c r="E177" s="4"/>
      <c r="F177" s="14">
        <f t="shared" si="12"/>
        <v>23984.6</v>
      </c>
      <c r="G177" s="14">
        <f t="shared" si="12"/>
        <v>23984.6</v>
      </c>
      <c r="K177" s="43"/>
      <c r="L177" s="43"/>
      <c r="M177" s="43"/>
      <c r="N177" s="43"/>
      <c r="O177" s="43"/>
      <c r="P177" s="43"/>
    </row>
    <row r="178" spans="1:16" s="44" customFormat="1" ht="30">
      <c r="A178" s="1" t="s">
        <v>117</v>
      </c>
      <c r="B178" s="4" t="s">
        <v>77</v>
      </c>
      <c r="C178" s="4" t="s">
        <v>42</v>
      </c>
      <c r="D178" s="4" t="s">
        <v>299</v>
      </c>
      <c r="E178" s="4" t="s">
        <v>116</v>
      </c>
      <c r="F178" s="8">
        <v>23984.6</v>
      </c>
      <c r="G178" s="8">
        <v>23984.6</v>
      </c>
      <c r="K178" s="43"/>
      <c r="L178" s="43"/>
      <c r="M178" s="43"/>
      <c r="N178" s="43"/>
      <c r="O178" s="43"/>
      <c r="P178" s="43"/>
    </row>
    <row r="179" spans="1:16" s="44" customFormat="1" ht="42.75">
      <c r="A179" s="16" t="s">
        <v>323</v>
      </c>
      <c r="B179" s="3" t="s">
        <v>77</v>
      </c>
      <c r="C179" s="3" t="s">
        <v>42</v>
      </c>
      <c r="D179" s="12" t="s">
        <v>200</v>
      </c>
      <c r="E179" s="4"/>
      <c r="F179" s="19">
        <f>F180</f>
        <v>70069.70000000001</v>
      </c>
      <c r="G179" s="19">
        <f>G180</f>
        <v>74001.2</v>
      </c>
      <c r="K179" s="43"/>
      <c r="L179" s="43"/>
      <c r="M179" s="43"/>
      <c r="N179" s="43"/>
      <c r="O179" s="43"/>
      <c r="P179" s="43"/>
    </row>
    <row r="180" spans="1:16" s="44" customFormat="1" ht="15">
      <c r="A180" s="2" t="s">
        <v>148</v>
      </c>
      <c r="B180" s="3" t="s">
        <v>77</v>
      </c>
      <c r="C180" s="3" t="s">
        <v>42</v>
      </c>
      <c r="D180" s="3" t="s">
        <v>197</v>
      </c>
      <c r="E180" s="4"/>
      <c r="F180" s="5">
        <f>F181+F184+F187+F190</f>
        <v>70069.70000000001</v>
      </c>
      <c r="G180" s="5">
        <f>G181+G184+G187+G190</f>
        <v>74001.2</v>
      </c>
      <c r="K180" s="43"/>
      <c r="L180" s="43"/>
      <c r="M180" s="43"/>
      <c r="N180" s="43"/>
      <c r="O180" s="43"/>
      <c r="P180" s="43"/>
    </row>
    <row r="181" spans="1:16" s="44" customFormat="1" ht="42.75">
      <c r="A181" s="2" t="s">
        <v>207</v>
      </c>
      <c r="B181" s="3" t="s">
        <v>77</v>
      </c>
      <c r="C181" s="3" t="s">
        <v>42</v>
      </c>
      <c r="D181" s="3" t="s">
        <v>209</v>
      </c>
      <c r="E181" s="4"/>
      <c r="F181" s="5">
        <f>F182</f>
        <v>725.9</v>
      </c>
      <c r="G181" s="5">
        <f>G182</f>
        <v>725.9</v>
      </c>
      <c r="K181" s="43"/>
      <c r="L181" s="43"/>
      <c r="M181" s="43"/>
      <c r="N181" s="43"/>
      <c r="O181" s="43"/>
      <c r="P181" s="43"/>
    </row>
    <row r="182" spans="1:16" s="44" customFormat="1" ht="61.5" customHeight="1">
      <c r="A182" s="9" t="s">
        <v>208</v>
      </c>
      <c r="B182" s="3" t="s">
        <v>77</v>
      </c>
      <c r="C182" s="3" t="s">
        <v>42</v>
      </c>
      <c r="D182" s="3" t="s">
        <v>210</v>
      </c>
      <c r="E182" s="4"/>
      <c r="F182" s="5">
        <f>F183</f>
        <v>725.9</v>
      </c>
      <c r="G182" s="5">
        <f>G183</f>
        <v>725.9</v>
      </c>
      <c r="K182" s="43"/>
      <c r="L182" s="43"/>
      <c r="M182" s="43"/>
      <c r="N182" s="43"/>
      <c r="O182" s="43"/>
      <c r="P182" s="43"/>
    </row>
    <row r="183" spans="1:16" s="44" customFormat="1" ht="30">
      <c r="A183" s="1" t="s">
        <v>117</v>
      </c>
      <c r="B183" s="4" t="s">
        <v>77</v>
      </c>
      <c r="C183" s="4" t="s">
        <v>42</v>
      </c>
      <c r="D183" s="4" t="s">
        <v>210</v>
      </c>
      <c r="E183" s="4" t="s">
        <v>116</v>
      </c>
      <c r="F183" s="8">
        <v>725.9</v>
      </c>
      <c r="G183" s="8">
        <v>725.9</v>
      </c>
      <c r="K183" s="43"/>
      <c r="L183" s="43"/>
      <c r="M183" s="43"/>
      <c r="N183" s="43"/>
      <c r="O183" s="43"/>
      <c r="P183" s="43"/>
    </row>
    <row r="184" spans="1:16" s="44" customFormat="1" ht="28.5">
      <c r="A184" s="2" t="s">
        <v>195</v>
      </c>
      <c r="B184" s="3" t="s">
        <v>77</v>
      </c>
      <c r="C184" s="3" t="s">
        <v>42</v>
      </c>
      <c r="D184" s="3" t="s">
        <v>198</v>
      </c>
      <c r="E184" s="4"/>
      <c r="F184" s="5">
        <f>F185</f>
        <v>3127.2</v>
      </c>
      <c r="G184" s="5">
        <f>G185</f>
        <v>3340.3</v>
      </c>
      <c r="K184" s="43"/>
      <c r="L184" s="43"/>
      <c r="M184" s="43"/>
      <c r="N184" s="43"/>
      <c r="O184" s="43"/>
      <c r="P184" s="43"/>
    </row>
    <row r="185" spans="1:16" s="44" customFormat="1" ht="15">
      <c r="A185" s="2" t="s">
        <v>196</v>
      </c>
      <c r="B185" s="3" t="s">
        <v>77</v>
      </c>
      <c r="C185" s="3" t="s">
        <v>42</v>
      </c>
      <c r="D185" s="3" t="s">
        <v>199</v>
      </c>
      <c r="E185" s="4"/>
      <c r="F185" s="5">
        <f>F186</f>
        <v>3127.2</v>
      </c>
      <c r="G185" s="5">
        <f>G186</f>
        <v>3340.3</v>
      </c>
      <c r="K185" s="43"/>
      <c r="L185" s="43"/>
      <c r="M185" s="43"/>
      <c r="N185" s="43"/>
      <c r="O185" s="43"/>
      <c r="P185" s="43"/>
    </row>
    <row r="186" spans="1:15" s="44" customFormat="1" ht="30">
      <c r="A186" s="1" t="s">
        <v>117</v>
      </c>
      <c r="B186" s="4" t="s">
        <v>77</v>
      </c>
      <c r="C186" s="4" t="s">
        <v>42</v>
      </c>
      <c r="D186" s="4" t="s">
        <v>199</v>
      </c>
      <c r="E186" s="4" t="s">
        <v>116</v>
      </c>
      <c r="F186" s="15">
        <v>3127.2</v>
      </c>
      <c r="G186" s="15">
        <v>3340.3</v>
      </c>
      <c r="J186" s="43"/>
      <c r="K186" s="43"/>
      <c r="L186" s="43"/>
      <c r="M186" s="43"/>
      <c r="N186" s="43"/>
      <c r="O186" s="43"/>
    </row>
    <row r="187" spans="1:16" s="44" customFormat="1" ht="28.5">
      <c r="A187" s="2" t="s">
        <v>214</v>
      </c>
      <c r="B187" s="3" t="s">
        <v>77</v>
      </c>
      <c r="C187" s="3" t="s">
        <v>42</v>
      </c>
      <c r="D187" s="3" t="s">
        <v>215</v>
      </c>
      <c r="E187" s="4"/>
      <c r="F187" s="5">
        <f>F188</f>
        <v>66118.6</v>
      </c>
      <c r="G187" s="5">
        <f>G188</f>
        <v>69837</v>
      </c>
      <c r="K187" s="43"/>
      <c r="L187" s="43"/>
      <c r="M187" s="43"/>
      <c r="N187" s="43"/>
      <c r="O187" s="43"/>
      <c r="P187" s="43"/>
    </row>
    <row r="188" spans="1:7" ht="28.5">
      <c r="A188" s="2" t="s">
        <v>177</v>
      </c>
      <c r="B188" s="3" t="s">
        <v>77</v>
      </c>
      <c r="C188" s="3" t="s">
        <v>42</v>
      </c>
      <c r="D188" s="3" t="s">
        <v>216</v>
      </c>
      <c r="E188" s="4"/>
      <c r="F188" s="5">
        <f>F189</f>
        <v>66118.6</v>
      </c>
      <c r="G188" s="5">
        <f>G189</f>
        <v>69837</v>
      </c>
    </row>
    <row r="189" spans="1:7" ht="30">
      <c r="A189" s="1" t="s">
        <v>124</v>
      </c>
      <c r="B189" s="4" t="s">
        <v>77</v>
      </c>
      <c r="C189" s="4" t="s">
        <v>42</v>
      </c>
      <c r="D189" s="4" t="s">
        <v>216</v>
      </c>
      <c r="E189" s="4" t="s">
        <v>123</v>
      </c>
      <c r="F189" s="8">
        <v>66118.6</v>
      </c>
      <c r="G189" s="8">
        <v>69837</v>
      </c>
    </row>
    <row r="190" spans="1:7" ht="42.75">
      <c r="A190" s="16" t="s">
        <v>217</v>
      </c>
      <c r="B190" s="3" t="s">
        <v>77</v>
      </c>
      <c r="C190" s="3" t="s">
        <v>42</v>
      </c>
      <c r="D190" s="12" t="s">
        <v>219</v>
      </c>
      <c r="E190" s="4"/>
      <c r="F190" s="5">
        <f>F191</f>
        <v>98</v>
      </c>
      <c r="G190" s="5">
        <f>G191</f>
        <v>98</v>
      </c>
    </row>
    <row r="191" spans="1:7" ht="42.75" customHeight="1">
      <c r="A191" s="16" t="s">
        <v>218</v>
      </c>
      <c r="B191" s="3" t="s">
        <v>77</v>
      </c>
      <c r="C191" s="3" t="s">
        <v>42</v>
      </c>
      <c r="D191" s="12" t="s">
        <v>220</v>
      </c>
      <c r="E191" s="4"/>
      <c r="F191" s="5">
        <f>F192</f>
        <v>98</v>
      </c>
      <c r="G191" s="5">
        <f>G192</f>
        <v>98</v>
      </c>
    </row>
    <row r="192" spans="1:7" ht="30">
      <c r="A192" s="1" t="s">
        <v>117</v>
      </c>
      <c r="B192" s="4" t="s">
        <v>77</v>
      </c>
      <c r="C192" s="4" t="s">
        <v>42</v>
      </c>
      <c r="D192" s="13" t="s">
        <v>220</v>
      </c>
      <c r="E192" s="4" t="s">
        <v>116</v>
      </c>
      <c r="F192" s="8">
        <v>98</v>
      </c>
      <c r="G192" s="8">
        <v>98</v>
      </c>
    </row>
    <row r="193" spans="1:7" ht="57">
      <c r="A193" s="2" t="s">
        <v>107</v>
      </c>
      <c r="B193" s="3" t="s">
        <v>77</v>
      </c>
      <c r="C193" s="3" t="s">
        <v>42</v>
      </c>
      <c r="D193" s="3" t="s">
        <v>187</v>
      </c>
      <c r="E193" s="4"/>
      <c r="F193" s="5">
        <f aca="true" t="shared" si="13" ref="F193:G196">F194</f>
        <v>9921.5</v>
      </c>
      <c r="G193" s="5">
        <f t="shared" si="13"/>
        <v>12056.2</v>
      </c>
    </row>
    <row r="194" spans="1:7" ht="15">
      <c r="A194" s="2" t="s">
        <v>148</v>
      </c>
      <c r="B194" s="3" t="s">
        <v>77</v>
      </c>
      <c r="C194" s="3" t="s">
        <v>42</v>
      </c>
      <c r="D194" s="3" t="s">
        <v>188</v>
      </c>
      <c r="E194" s="4"/>
      <c r="F194" s="5">
        <f t="shared" si="13"/>
        <v>9921.5</v>
      </c>
      <c r="G194" s="5">
        <f t="shared" si="13"/>
        <v>12056.2</v>
      </c>
    </row>
    <row r="195" spans="1:7" ht="42.75">
      <c r="A195" s="16" t="s">
        <v>185</v>
      </c>
      <c r="B195" s="3" t="s">
        <v>77</v>
      </c>
      <c r="C195" s="3" t="s">
        <v>42</v>
      </c>
      <c r="D195" s="3" t="s">
        <v>189</v>
      </c>
      <c r="E195" s="4"/>
      <c r="F195" s="5">
        <f t="shared" si="13"/>
        <v>9921.5</v>
      </c>
      <c r="G195" s="5">
        <f t="shared" si="13"/>
        <v>12056.2</v>
      </c>
    </row>
    <row r="196" spans="1:7" ht="15">
      <c r="A196" s="2" t="s">
        <v>186</v>
      </c>
      <c r="B196" s="3" t="s">
        <v>77</v>
      </c>
      <c r="C196" s="3" t="s">
        <v>42</v>
      </c>
      <c r="D196" s="12" t="s">
        <v>190</v>
      </c>
      <c r="E196" s="4"/>
      <c r="F196" s="5">
        <f t="shared" si="13"/>
        <v>9921.5</v>
      </c>
      <c r="G196" s="5">
        <f t="shared" si="13"/>
        <v>12056.2</v>
      </c>
    </row>
    <row r="197" spans="1:7" ht="30">
      <c r="A197" s="1" t="s">
        <v>117</v>
      </c>
      <c r="B197" s="4" t="s">
        <v>77</v>
      </c>
      <c r="C197" s="4" t="s">
        <v>42</v>
      </c>
      <c r="D197" s="13" t="s">
        <v>190</v>
      </c>
      <c r="E197" s="4" t="s">
        <v>116</v>
      </c>
      <c r="F197" s="15">
        <v>9921.5</v>
      </c>
      <c r="G197" s="15">
        <v>12056.2</v>
      </c>
    </row>
    <row r="198" spans="1:7" ht="15">
      <c r="A198" s="2" t="s">
        <v>3</v>
      </c>
      <c r="B198" s="3" t="s">
        <v>77</v>
      </c>
      <c r="C198" s="3" t="s">
        <v>42</v>
      </c>
      <c r="D198" s="3" t="s">
        <v>276</v>
      </c>
      <c r="E198" s="4"/>
      <c r="F198" s="5">
        <f aca="true" t="shared" si="14" ref="F198:G201">F199</f>
        <v>89.1</v>
      </c>
      <c r="G198" s="5">
        <f t="shared" si="14"/>
        <v>689.1</v>
      </c>
    </row>
    <row r="199" spans="1:7" ht="15">
      <c r="A199" s="9" t="s">
        <v>4</v>
      </c>
      <c r="B199" s="3" t="s">
        <v>77</v>
      </c>
      <c r="C199" s="3" t="s">
        <v>42</v>
      </c>
      <c r="D199" s="3" t="s">
        <v>275</v>
      </c>
      <c r="E199" s="4"/>
      <c r="F199" s="5">
        <f t="shared" si="14"/>
        <v>89.1</v>
      </c>
      <c r="G199" s="5">
        <f t="shared" si="14"/>
        <v>689.1</v>
      </c>
    </row>
    <row r="200" spans="1:10" ht="15">
      <c r="A200" s="9" t="s">
        <v>4</v>
      </c>
      <c r="B200" s="3" t="s">
        <v>77</v>
      </c>
      <c r="C200" s="3" t="s">
        <v>42</v>
      </c>
      <c r="D200" s="3" t="s">
        <v>274</v>
      </c>
      <c r="E200" s="4"/>
      <c r="F200" s="5">
        <f t="shared" si="14"/>
        <v>89.1</v>
      </c>
      <c r="G200" s="5">
        <f t="shared" si="14"/>
        <v>689.1</v>
      </c>
      <c r="J200" s="46"/>
    </row>
    <row r="201" spans="1:7" ht="15">
      <c r="A201" s="2" t="s">
        <v>309</v>
      </c>
      <c r="B201" s="3" t="s">
        <v>77</v>
      </c>
      <c r="C201" s="3" t="s">
        <v>42</v>
      </c>
      <c r="D201" s="3" t="s">
        <v>289</v>
      </c>
      <c r="E201" s="4"/>
      <c r="F201" s="5">
        <f t="shared" si="14"/>
        <v>89.1</v>
      </c>
      <c r="G201" s="5">
        <f t="shared" si="14"/>
        <v>689.1</v>
      </c>
    </row>
    <row r="202" spans="1:7" ht="30">
      <c r="A202" s="1" t="s">
        <v>137</v>
      </c>
      <c r="B202" s="4" t="s">
        <v>77</v>
      </c>
      <c r="C202" s="4" t="s">
        <v>42</v>
      </c>
      <c r="D202" s="4" t="s">
        <v>310</v>
      </c>
      <c r="E202" s="4" t="s">
        <v>120</v>
      </c>
      <c r="F202" s="8">
        <v>89.1</v>
      </c>
      <c r="G202" s="8">
        <f>600+89.1</f>
        <v>689.1</v>
      </c>
    </row>
    <row r="203" spans="1:7" ht="15" customHeight="1">
      <c r="A203" s="2" t="s">
        <v>51</v>
      </c>
      <c r="B203" s="3" t="s">
        <v>77</v>
      </c>
      <c r="C203" s="3" t="s">
        <v>52</v>
      </c>
      <c r="D203" s="4"/>
      <c r="E203" s="4"/>
      <c r="F203" s="5">
        <f aca="true" t="shared" si="15" ref="F203:G205">F204</f>
        <v>49224.6</v>
      </c>
      <c r="G203" s="5">
        <f t="shared" si="15"/>
        <v>51868.299999999996</v>
      </c>
    </row>
    <row r="204" spans="1:7" ht="42.75">
      <c r="A204" s="16" t="s">
        <v>323</v>
      </c>
      <c r="B204" s="3" t="s">
        <v>77</v>
      </c>
      <c r="C204" s="3" t="s">
        <v>52</v>
      </c>
      <c r="D204" s="12" t="s">
        <v>200</v>
      </c>
      <c r="E204" s="3"/>
      <c r="F204" s="5">
        <f t="shared" si="15"/>
        <v>49224.6</v>
      </c>
      <c r="G204" s="5">
        <f t="shared" si="15"/>
        <v>51868.299999999996</v>
      </c>
    </row>
    <row r="205" spans="1:7" ht="28.5">
      <c r="A205" s="9" t="s">
        <v>221</v>
      </c>
      <c r="B205" s="3" t="s">
        <v>77</v>
      </c>
      <c r="C205" s="3" t="s">
        <v>52</v>
      </c>
      <c r="D205" s="3" t="s">
        <v>222</v>
      </c>
      <c r="E205" s="3"/>
      <c r="F205" s="5">
        <f t="shared" si="15"/>
        <v>49224.6</v>
      </c>
      <c r="G205" s="5">
        <f t="shared" si="15"/>
        <v>51868.299999999996</v>
      </c>
    </row>
    <row r="206" spans="1:7" ht="28.5">
      <c r="A206" s="2" t="s">
        <v>177</v>
      </c>
      <c r="B206" s="3" t="s">
        <v>77</v>
      </c>
      <c r="C206" s="3" t="s">
        <v>52</v>
      </c>
      <c r="D206" s="3" t="s">
        <v>223</v>
      </c>
      <c r="E206" s="3"/>
      <c r="F206" s="5">
        <f>F207+F208+F210+F209</f>
        <v>49224.6</v>
      </c>
      <c r="G206" s="5">
        <f>G207+G208+G210+G209</f>
        <v>51868.299999999996</v>
      </c>
    </row>
    <row r="207" spans="1:7" ht="45">
      <c r="A207" s="1" t="s">
        <v>266</v>
      </c>
      <c r="B207" s="4" t="s">
        <v>77</v>
      </c>
      <c r="C207" s="4" t="s">
        <v>52</v>
      </c>
      <c r="D207" s="4" t="s">
        <v>223</v>
      </c>
      <c r="E207" s="4" t="s">
        <v>79</v>
      </c>
      <c r="F207" s="8">
        <v>25782</v>
      </c>
      <c r="G207" s="8">
        <v>25957.5</v>
      </c>
    </row>
    <row r="208" spans="1:7" ht="30">
      <c r="A208" s="1" t="s">
        <v>117</v>
      </c>
      <c r="B208" s="4" t="s">
        <v>77</v>
      </c>
      <c r="C208" s="4" t="s">
        <v>52</v>
      </c>
      <c r="D208" s="4" t="s">
        <v>223</v>
      </c>
      <c r="E208" s="4" t="s">
        <v>116</v>
      </c>
      <c r="F208" s="8">
        <v>16330.9</v>
      </c>
      <c r="G208" s="8">
        <v>18312.9</v>
      </c>
    </row>
    <row r="209" spans="1:7" ht="30">
      <c r="A209" s="1" t="s">
        <v>124</v>
      </c>
      <c r="B209" s="4" t="s">
        <v>77</v>
      </c>
      <c r="C209" s="4" t="s">
        <v>52</v>
      </c>
      <c r="D209" s="4" t="s">
        <v>223</v>
      </c>
      <c r="E209" s="4" t="s">
        <v>123</v>
      </c>
      <c r="F209" s="8">
        <v>5152.5</v>
      </c>
      <c r="G209" s="8">
        <v>5244.7</v>
      </c>
    </row>
    <row r="210" spans="1:7" ht="14.25" customHeight="1">
      <c r="A210" s="1" t="s">
        <v>126</v>
      </c>
      <c r="B210" s="4" t="s">
        <v>77</v>
      </c>
      <c r="C210" s="4" t="s">
        <v>52</v>
      </c>
      <c r="D210" s="4" t="s">
        <v>223</v>
      </c>
      <c r="E210" s="4" t="s">
        <v>125</v>
      </c>
      <c r="F210" s="8">
        <v>1959.2</v>
      </c>
      <c r="G210" s="8">
        <v>2353.2</v>
      </c>
    </row>
    <row r="211" spans="1:7" ht="15">
      <c r="A211" s="2" t="s">
        <v>62</v>
      </c>
      <c r="B211" s="3" t="s">
        <v>77</v>
      </c>
      <c r="C211" s="3" t="s">
        <v>60</v>
      </c>
      <c r="D211" s="4"/>
      <c r="E211" s="4"/>
      <c r="F211" s="5">
        <f aca="true" t="shared" si="16" ref="F211:G213">F212</f>
        <v>596.1999999999999</v>
      </c>
      <c r="G211" s="5">
        <f t="shared" si="16"/>
        <v>764.8</v>
      </c>
    </row>
    <row r="212" spans="1:7" ht="15">
      <c r="A212" s="2" t="s">
        <v>13</v>
      </c>
      <c r="B212" s="3" t="s">
        <v>77</v>
      </c>
      <c r="C212" s="3" t="s">
        <v>61</v>
      </c>
      <c r="D212" s="4"/>
      <c r="E212" s="4"/>
      <c r="F212" s="5">
        <f t="shared" si="16"/>
        <v>596.1999999999999</v>
      </c>
      <c r="G212" s="5">
        <f t="shared" si="16"/>
        <v>764.8</v>
      </c>
    </row>
    <row r="213" spans="1:7" s="47" customFormat="1" ht="42.75">
      <c r="A213" s="16" t="s">
        <v>114</v>
      </c>
      <c r="B213" s="3" t="s">
        <v>77</v>
      </c>
      <c r="C213" s="3" t="s">
        <v>61</v>
      </c>
      <c r="D213" s="12" t="s">
        <v>229</v>
      </c>
      <c r="E213" s="4"/>
      <c r="F213" s="5">
        <f t="shared" si="16"/>
        <v>596.1999999999999</v>
      </c>
      <c r="G213" s="5">
        <f t="shared" si="16"/>
        <v>764.8</v>
      </c>
    </row>
    <row r="214" spans="1:7" ht="15">
      <c r="A214" s="16" t="s">
        <v>148</v>
      </c>
      <c r="B214" s="3" t="s">
        <v>77</v>
      </c>
      <c r="C214" s="3" t="s">
        <v>61</v>
      </c>
      <c r="D214" s="12" t="s">
        <v>226</v>
      </c>
      <c r="E214" s="4"/>
      <c r="F214" s="5">
        <f>F215+F218</f>
        <v>596.1999999999999</v>
      </c>
      <c r="G214" s="5">
        <f>G215+G218</f>
        <v>764.8</v>
      </c>
    </row>
    <row r="215" spans="1:7" ht="28.5">
      <c r="A215" s="2" t="s">
        <v>224</v>
      </c>
      <c r="B215" s="3" t="s">
        <v>77</v>
      </c>
      <c r="C215" s="3" t="s">
        <v>61</v>
      </c>
      <c r="D215" s="12" t="s">
        <v>227</v>
      </c>
      <c r="E215" s="4"/>
      <c r="F215" s="5">
        <f>F216</f>
        <v>115.3</v>
      </c>
      <c r="G215" s="5">
        <f>G216</f>
        <v>281.1</v>
      </c>
    </row>
    <row r="216" spans="1:7" ht="30" customHeight="1">
      <c r="A216" s="20" t="s">
        <v>225</v>
      </c>
      <c r="B216" s="3" t="s">
        <v>77</v>
      </c>
      <c r="C216" s="3" t="s">
        <v>61</v>
      </c>
      <c r="D216" s="3" t="s">
        <v>228</v>
      </c>
      <c r="E216" s="4"/>
      <c r="F216" s="5">
        <f>F217</f>
        <v>115.3</v>
      </c>
      <c r="G216" s="5">
        <f>G217</f>
        <v>281.1</v>
      </c>
    </row>
    <row r="217" spans="1:7" ht="30">
      <c r="A217" s="1" t="s">
        <v>124</v>
      </c>
      <c r="B217" s="4" t="s">
        <v>77</v>
      </c>
      <c r="C217" s="4" t="s">
        <v>61</v>
      </c>
      <c r="D217" s="4" t="s">
        <v>228</v>
      </c>
      <c r="E217" s="4" t="s">
        <v>123</v>
      </c>
      <c r="F217" s="8">
        <v>115.3</v>
      </c>
      <c r="G217" s="8">
        <v>281.1</v>
      </c>
    </row>
    <row r="218" spans="1:7" ht="28.5">
      <c r="A218" s="16" t="s">
        <v>233</v>
      </c>
      <c r="B218" s="3" t="s">
        <v>77</v>
      </c>
      <c r="C218" s="3" t="s">
        <v>61</v>
      </c>
      <c r="D218" s="3" t="s">
        <v>231</v>
      </c>
      <c r="E218" s="4"/>
      <c r="F218" s="5">
        <f>F219</f>
        <v>480.9</v>
      </c>
      <c r="G218" s="5">
        <f>G219</f>
        <v>483.7</v>
      </c>
    </row>
    <row r="219" spans="1:7" ht="15">
      <c r="A219" s="16" t="s">
        <v>230</v>
      </c>
      <c r="B219" s="3" t="s">
        <v>77</v>
      </c>
      <c r="C219" s="3" t="s">
        <v>61</v>
      </c>
      <c r="D219" s="3" t="s">
        <v>232</v>
      </c>
      <c r="E219" s="4"/>
      <c r="F219" s="5">
        <f>F220</f>
        <v>480.9</v>
      </c>
      <c r="G219" s="5">
        <f>G220</f>
        <v>483.7</v>
      </c>
    </row>
    <row r="220" spans="1:7" ht="30">
      <c r="A220" s="1" t="s">
        <v>124</v>
      </c>
      <c r="B220" s="4" t="s">
        <v>77</v>
      </c>
      <c r="C220" s="4" t="s">
        <v>61</v>
      </c>
      <c r="D220" s="4" t="s">
        <v>232</v>
      </c>
      <c r="E220" s="4" t="s">
        <v>123</v>
      </c>
      <c r="F220" s="8">
        <v>480.9</v>
      </c>
      <c r="G220" s="8">
        <v>483.7</v>
      </c>
    </row>
    <row r="221" spans="1:7" ht="30.75" customHeight="1">
      <c r="A221" s="21" t="s">
        <v>14</v>
      </c>
      <c r="B221" s="22" t="s">
        <v>77</v>
      </c>
      <c r="C221" s="22" t="s">
        <v>35</v>
      </c>
      <c r="D221" s="23" t="s">
        <v>46</v>
      </c>
      <c r="E221" s="23" t="s">
        <v>46</v>
      </c>
      <c r="F221" s="24">
        <f>F222+F231</f>
        <v>48397.8</v>
      </c>
      <c r="G221" s="24">
        <f>G222+G231</f>
        <v>50935.8</v>
      </c>
    </row>
    <row r="222" spans="1:7" ht="14.25">
      <c r="A222" s="2" t="s">
        <v>47</v>
      </c>
      <c r="B222" s="3" t="s">
        <v>77</v>
      </c>
      <c r="C222" s="3" t="s">
        <v>36</v>
      </c>
      <c r="D222" s="3" t="s">
        <v>46</v>
      </c>
      <c r="E222" s="3" t="s">
        <v>46</v>
      </c>
      <c r="F222" s="5">
        <f>F223</f>
        <v>44545.5</v>
      </c>
      <c r="G222" s="5">
        <f>G223</f>
        <v>46303.4</v>
      </c>
    </row>
    <row r="223" spans="1:7" ht="42.75">
      <c r="A223" s="2" t="s">
        <v>8</v>
      </c>
      <c r="B223" s="3" t="s">
        <v>77</v>
      </c>
      <c r="C223" s="3" t="s">
        <v>36</v>
      </c>
      <c r="D223" s="12" t="s">
        <v>229</v>
      </c>
      <c r="E223" s="3"/>
      <c r="F223" s="5">
        <f>F224</f>
        <v>44545.5</v>
      </c>
      <c r="G223" s="5">
        <f>G224</f>
        <v>46303.4</v>
      </c>
    </row>
    <row r="224" spans="1:16" ht="15">
      <c r="A224" s="16" t="s">
        <v>148</v>
      </c>
      <c r="B224" s="3" t="s">
        <v>77</v>
      </c>
      <c r="C224" s="3" t="s">
        <v>36</v>
      </c>
      <c r="D224" s="12" t="s">
        <v>226</v>
      </c>
      <c r="E224" s="4"/>
      <c r="F224" s="14">
        <f>F225+F228</f>
        <v>44545.5</v>
      </c>
      <c r="G224" s="14">
        <f>G225+G228</f>
        <v>46303.4</v>
      </c>
      <c r="K224" s="44"/>
      <c r="L224" s="44"/>
      <c r="M224" s="44"/>
      <c r="N224" s="44"/>
      <c r="O224" s="44"/>
      <c r="P224" s="44"/>
    </row>
    <row r="225" spans="1:16" ht="30" customHeight="1">
      <c r="A225" s="2" t="s">
        <v>234</v>
      </c>
      <c r="B225" s="3" t="s">
        <v>77</v>
      </c>
      <c r="C225" s="3" t="s">
        <v>36</v>
      </c>
      <c r="D225" s="3" t="s">
        <v>235</v>
      </c>
      <c r="E225" s="4"/>
      <c r="F225" s="5">
        <f>F226</f>
        <v>29501.9</v>
      </c>
      <c r="G225" s="5">
        <f>G226</f>
        <v>31259.8</v>
      </c>
      <c r="K225" s="44"/>
      <c r="L225" s="44"/>
      <c r="M225" s="44"/>
      <c r="N225" s="44"/>
      <c r="O225" s="44"/>
      <c r="P225" s="44"/>
    </row>
    <row r="226" spans="1:13" s="44" customFormat="1" ht="28.5">
      <c r="A226" s="2" t="s">
        <v>177</v>
      </c>
      <c r="B226" s="3" t="s">
        <v>77</v>
      </c>
      <c r="C226" s="3" t="s">
        <v>36</v>
      </c>
      <c r="D226" s="3" t="s">
        <v>236</v>
      </c>
      <c r="E226" s="4"/>
      <c r="F226" s="5">
        <f>F227</f>
        <v>29501.9</v>
      </c>
      <c r="G226" s="5">
        <f>G227</f>
        <v>31259.8</v>
      </c>
      <c r="M226" s="43"/>
    </row>
    <row r="227" spans="1:16" s="44" customFormat="1" ht="30">
      <c r="A227" s="1" t="s">
        <v>124</v>
      </c>
      <c r="B227" s="4" t="s">
        <v>77</v>
      </c>
      <c r="C227" s="4" t="s">
        <v>36</v>
      </c>
      <c r="D227" s="4" t="s">
        <v>236</v>
      </c>
      <c r="E227" s="4" t="s">
        <v>123</v>
      </c>
      <c r="F227" s="15">
        <v>29501.9</v>
      </c>
      <c r="G227" s="15">
        <v>31259.8</v>
      </c>
      <c r="K227" s="43"/>
      <c r="L227" s="43"/>
      <c r="M227" s="43"/>
      <c r="N227" s="43"/>
      <c r="O227" s="43"/>
      <c r="P227" s="43"/>
    </row>
    <row r="228" spans="1:16" s="44" customFormat="1" ht="44.25" customHeight="1">
      <c r="A228" s="16" t="s">
        <v>237</v>
      </c>
      <c r="B228" s="3" t="s">
        <v>77</v>
      </c>
      <c r="C228" s="3" t="s">
        <v>36</v>
      </c>
      <c r="D228" s="12" t="s">
        <v>239</v>
      </c>
      <c r="E228" s="3"/>
      <c r="F228" s="5">
        <f>F230</f>
        <v>15043.6</v>
      </c>
      <c r="G228" s="5">
        <f>G230</f>
        <v>15043.6</v>
      </c>
      <c r="K228" s="43"/>
      <c r="L228" s="43"/>
      <c r="M228" s="43"/>
      <c r="N228" s="43"/>
      <c r="O228" s="43"/>
      <c r="P228" s="43"/>
    </row>
    <row r="229" spans="1:7" ht="85.5">
      <c r="A229" s="25" t="s">
        <v>238</v>
      </c>
      <c r="B229" s="3" t="s">
        <v>77</v>
      </c>
      <c r="C229" s="3" t="s">
        <v>36</v>
      </c>
      <c r="D229" s="12" t="s">
        <v>240</v>
      </c>
      <c r="E229" s="3"/>
      <c r="F229" s="5">
        <f>F230</f>
        <v>15043.6</v>
      </c>
      <c r="G229" s="5">
        <f>G230</f>
        <v>15043.6</v>
      </c>
    </row>
    <row r="230" spans="1:7" ht="30">
      <c r="A230" s="1" t="s">
        <v>124</v>
      </c>
      <c r="B230" s="4" t="s">
        <v>77</v>
      </c>
      <c r="C230" s="4" t="s">
        <v>36</v>
      </c>
      <c r="D230" s="4" t="s">
        <v>240</v>
      </c>
      <c r="E230" s="4" t="s">
        <v>123</v>
      </c>
      <c r="F230" s="8">
        <v>15043.6</v>
      </c>
      <c r="G230" s="8">
        <v>15043.6</v>
      </c>
    </row>
    <row r="231" spans="1:7" ht="14.25">
      <c r="A231" s="2" t="s">
        <v>15</v>
      </c>
      <c r="B231" s="3" t="s">
        <v>77</v>
      </c>
      <c r="C231" s="3" t="s">
        <v>55</v>
      </c>
      <c r="D231" s="3" t="s">
        <v>46</v>
      </c>
      <c r="E231" s="3" t="s">
        <v>46</v>
      </c>
      <c r="F231" s="5">
        <f>F232+F237</f>
        <v>3852.3</v>
      </c>
      <c r="G231" s="5">
        <f>G232+G237</f>
        <v>4632.4</v>
      </c>
    </row>
    <row r="232" spans="1:7" ht="35.25" customHeight="1">
      <c r="A232" s="2" t="s">
        <v>8</v>
      </c>
      <c r="B232" s="3" t="s">
        <v>77</v>
      </c>
      <c r="C232" s="3" t="s">
        <v>55</v>
      </c>
      <c r="D232" s="12" t="s">
        <v>229</v>
      </c>
      <c r="E232" s="3"/>
      <c r="F232" s="5">
        <f aca="true" t="shared" si="17" ref="F232:G235">F233</f>
        <v>3104.4</v>
      </c>
      <c r="G232" s="5">
        <f t="shared" si="17"/>
        <v>3778.2</v>
      </c>
    </row>
    <row r="233" spans="1:7" ht="16.5" customHeight="1">
      <c r="A233" s="16" t="s">
        <v>148</v>
      </c>
      <c r="B233" s="3" t="s">
        <v>77</v>
      </c>
      <c r="C233" s="3" t="s">
        <v>55</v>
      </c>
      <c r="D233" s="12" t="s">
        <v>226</v>
      </c>
      <c r="E233" s="3" t="s">
        <v>46</v>
      </c>
      <c r="F233" s="5">
        <f t="shared" si="17"/>
        <v>3104.4</v>
      </c>
      <c r="G233" s="5">
        <f t="shared" si="17"/>
        <v>3778.2</v>
      </c>
    </row>
    <row r="234" spans="1:7" ht="28.5">
      <c r="A234" s="2" t="s">
        <v>234</v>
      </c>
      <c r="B234" s="3" t="s">
        <v>77</v>
      </c>
      <c r="C234" s="3" t="s">
        <v>55</v>
      </c>
      <c r="D234" s="3" t="s">
        <v>235</v>
      </c>
      <c r="E234" s="3"/>
      <c r="F234" s="5">
        <f t="shared" si="17"/>
        <v>3104.4</v>
      </c>
      <c r="G234" s="5">
        <f t="shared" si="17"/>
        <v>3778.2</v>
      </c>
    </row>
    <row r="235" spans="1:7" ht="28.5">
      <c r="A235" s="9" t="s">
        <v>279</v>
      </c>
      <c r="B235" s="3" t="s">
        <v>77</v>
      </c>
      <c r="C235" s="3" t="s">
        <v>55</v>
      </c>
      <c r="D235" s="3" t="s">
        <v>241</v>
      </c>
      <c r="E235" s="3"/>
      <c r="F235" s="5">
        <f t="shared" si="17"/>
        <v>3104.4</v>
      </c>
      <c r="G235" s="5">
        <f t="shared" si="17"/>
        <v>3778.2</v>
      </c>
    </row>
    <row r="236" spans="1:7" ht="30">
      <c r="A236" s="1" t="s">
        <v>124</v>
      </c>
      <c r="B236" s="4" t="s">
        <v>77</v>
      </c>
      <c r="C236" s="4" t="s">
        <v>55</v>
      </c>
      <c r="D236" s="4" t="s">
        <v>241</v>
      </c>
      <c r="E236" s="4" t="s">
        <v>123</v>
      </c>
      <c r="F236" s="8">
        <v>3104.4</v>
      </c>
      <c r="G236" s="8">
        <v>3778.2</v>
      </c>
    </row>
    <row r="237" spans="1:7" ht="42.75">
      <c r="A237" s="2" t="s">
        <v>171</v>
      </c>
      <c r="B237" s="3" t="s">
        <v>77</v>
      </c>
      <c r="C237" s="3" t="s">
        <v>55</v>
      </c>
      <c r="D237" s="3" t="s">
        <v>173</v>
      </c>
      <c r="E237" s="4"/>
      <c r="F237" s="5">
        <f>F238</f>
        <v>747.9000000000001</v>
      </c>
      <c r="G237" s="5">
        <f>G238</f>
        <v>854.2</v>
      </c>
    </row>
    <row r="238" spans="1:7" ht="14.25">
      <c r="A238" s="2" t="s">
        <v>148</v>
      </c>
      <c r="B238" s="3" t="s">
        <v>77</v>
      </c>
      <c r="C238" s="3" t="s">
        <v>55</v>
      </c>
      <c r="D238" s="3" t="s">
        <v>174</v>
      </c>
      <c r="E238" s="3"/>
      <c r="F238" s="5">
        <f>F239</f>
        <v>747.9000000000001</v>
      </c>
      <c r="G238" s="5">
        <f>G239</f>
        <v>854.2</v>
      </c>
    </row>
    <row r="239" spans="1:7" ht="28.5">
      <c r="A239" s="2" t="s">
        <v>172</v>
      </c>
      <c r="B239" s="3" t="s">
        <v>77</v>
      </c>
      <c r="C239" s="3" t="s">
        <v>55</v>
      </c>
      <c r="D239" s="3" t="s">
        <v>175</v>
      </c>
      <c r="E239" s="3"/>
      <c r="F239" s="5">
        <f>F241+F242</f>
        <v>747.9000000000001</v>
      </c>
      <c r="G239" s="5">
        <f>G241+G242</f>
        <v>854.2</v>
      </c>
    </row>
    <row r="240" spans="1:7" ht="28.5">
      <c r="A240" s="16" t="s">
        <v>242</v>
      </c>
      <c r="B240" s="3" t="s">
        <v>77</v>
      </c>
      <c r="C240" s="3" t="s">
        <v>55</v>
      </c>
      <c r="D240" s="12" t="s">
        <v>243</v>
      </c>
      <c r="E240" s="3"/>
      <c r="F240" s="5">
        <f>F241</f>
        <v>532.6</v>
      </c>
      <c r="G240" s="5">
        <f>G241</f>
        <v>638.9</v>
      </c>
    </row>
    <row r="241" spans="1:7" ht="30">
      <c r="A241" s="1" t="s">
        <v>117</v>
      </c>
      <c r="B241" s="4" t="s">
        <v>77</v>
      </c>
      <c r="C241" s="4" t="s">
        <v>55</v>
      </c>
      <c r="D241" s="13" t="s">
        <v>243</v>
      </c>
      <c r="E241" s="4" t="s">
        <v>116</v>
      </c>
      <c r="F241" s="15">
        <v>532.6</v>
      </c>
      <c r="G241" s="15">
        <v>638.9</v>
      </c>
    </row>
    <row r="242" spans="1:13" ht="14.25">
      <c r="A242" s="2" t="s">
        <v>315</v>
      </c>
      <c r="B242" s="3" t="s">
        <v>77</v>
      </c>
      <c r="C242" s="3" t="s">
        <v>55</v>
      </c>
      <c r="D242" s="12" t="s">
        <v>316</v>
      </c>
      <c r="E242" s="3"/>
      <c r="F242" s="5">
        <f>F243</f>
        <v>215.3</v>
      </c>
      <c r="G242" s="5">
        <f>G243</f>
        <v>215.3</v>
      </c>
      <c r="M242" s="44"/>
    </row>
    <row r="243" spans="1:16" ht="30">
      <c r="A243" s="1" t="s">
        <v>117</v>
      </c>
      <c r="B243" s="4" t="s">
        <v>77</v>
      </c>
      <c r="C243" s="4" t="s">
        <v>55</v>
      </c>
      <c r="D243" s="13" t="s">
        <v>316</v>
      </c>
      <c r="E243" s="4" t="s">
        <v>116</v>
      </c>
      <c r="F243" s="8">
        <v>215.3</v>
      </c>
      <c r="G243" s="8">
        <v>215.3</v>
      </c>
      <c r="K243" s="44"/>
      <c r="L243" s="44"/>
      <c r="M243" s="44"/>
      <c r="N243" s="44"/>
      <c r="O243" s="44"/>
      <c r="P243" s="44"/>
    </row>
    <row r="244" spans="1:16" ht="15">
      <c r="A244" s="2" t="s">
        <v>37</v>
      </c>
      <c r="B244" s="3" t="s">
        <v>77</v>
      </c>
      <c r="C244" s="3" t="s">
        <v>38</v>
      </c>
      <c r="D244" s="4"/>
      <c r="E244" s="4"/>
      <c r="F244" s="5">
        <f>F245+F251</f>
        <v>3977</v>
      </c>
      <c r="G244" s="5">
        <f>G245+G251</f>
        <v>3977</v>
      </c>
      <c r="K244" s="44"/>
      <c r="L244" s="44"/>
      <c r="M244" s="44"/>
      <c r="N244" s="44"/>
      <c r="O244" s="44"/>
      <c r="P244" s="44"/>
    </row>
    <row r="245" spans="1:16" ht="15">
      <c r="A245" s="2" t="s">
        <v>50</v>
      </c>
      <c r="B245" s="3" t="s">
        <v>77</v>
      </c>
      <c r="C245" s="3" t="s">
        <v>49</v>
      </c>
      <c r="D245" s="4"/>
      <c r="E245" s="18"/>
      <c r="F245" s="5">
        <f aca="true" t="shared" si="18" ref="F245:G249">F246</f>
        <v>1650.1</v>
      </c>
      <c r="G245" s="5">
        <f t="shared" si="18"/>
        <v>1650.1</v>
      </c>
      <c r="K245" s="44"/>
      <c r="L245" s="44"/>
      <c r="M245" s="44"/>
      <c r="N245" s="44"/>
      <c r="O245" s="44"/>
      <c r="P245" s="44"/>
    </row>
    <row r="246" spans="1:16" ht="28.5" customHeight="1">
      <c r="A246" s="2" t="s">
        <v>3</v>
      </c>
      <c r="B246" s="3" t="s">
        <v>77</v>
      </c>
      <c r="C246" s="3" t="s">
        <v>49</v>
      </c>
      <c r="D246" s="3" t="s">
        <v>85</v>
      </c>
      <c r="E246" s="18"/>
      <c r="F246" s="5">
        <f t="shared" si="18"/>
        <v>1650.1</v>
      </c>
      <c r="G246" s="5">
        <f t="shared" si="18"/>
        <v>1650.1</v>
      </c>
      <c r="K246" s="44"/>
      <c r="L246" s="44"/>
      <c r="M246" s="44"/>
      <c r="N246" s="44"/>
      <c r="O246" s="44"/>
      <c r="P246" s="44"/>
    </row>
    <row r="247" spans="1:16" ht="14.25">
      <c r="A247" s="9" t="s">
        <v>4</v>
      </c>
      <c r="B247" s="3" t="s">
        <v>77</v>
      </c>
      <c r="C247" s="3" t="s">
        <v>49</v>
      </c>
      <c r="D247" s="3" t="s">
        <v>86</v>
      </c>
      <c r="E247" s="18"/>
      <c r="F247" s="5">
        <f t="shared" si="18"/>
        <v>1650.1</v>
      </c>
      <c r="G247" s="5">
        <f t="shared" si="18"/>
        <v>1650.1</v>
      </c>
      <c r="K247" s="44"/>
      <c r="L247" s="44"/>
      <c r="M247" s="44"/>
      <c r="N247" s="44"/>
      <c r="O247" s="44"/>
      <c r="P247" s="44"/>
    </row>
    <row r="248" spans="1:16" ht="14.25">
      <c r="A248" s="9" t="s">
        <v>4</v>
      </c>
      <c r="B248" s="3" t="s">
        <v>77</v>
      </c>
      <c r="C248" s="3" t="s">
        <v>49</v>
      </c>
      <c r="D248" s="3" t="s">
        <v>87</v>
      </c>
      <c r="E248" s="18"/>
      <c r="F248" s="5">
        <f t="shared" si="18"/>
        <v>1650.1</v>
      </c>
      <c r="G248" s="5">
        <f t="shared" si="18"/>
        <v>1650.1</v>
      </c>
      <c r="K248" s="44"/>
      <c r="L248" s="44"/>
      <c r="M248" s="44"/>
      <c r="N248" s="44"/>
      <c r="O248" s="44"/>
      <c r="P248" s="44"/>
    </row>
    <row r="249" spans="1:16" s="44" customFormat="1" ht="14.25">
      <c r="A249" s="2" t="s">
        <v>0</v>
      </c>
      <c r="B249" s="3" t="s">
        <v>77</v>
      </c>
      <c r="C249" s="3" t="s">
        <v>49</v>
      </c>
      <c r="D249" s="3" t="s">
        <v>1</v>
      </c>
      <c r="E249" s="18"/>
      <c r="F249" s="5">
        <f t="shared" si="18"/>
        <v>1650.1</v>
      </c>
      <c r="G249" s="5">
        <f t="shared" si="18"/>
        <v>1650.1</v>
      </c>
      <c r="K249" s="43"/>
      <c r="L249" s="43"/>
      <c r="M249" s="43"/>
      <c r="N249" s="43"/>
      <c r="O249" s="43"/>
      <c r="P249" s="43"/>
    </row>
    <row r="250" spans="1:16" s="44" customFormat="1" ht="15">
      <c r="A250" s="1" t="s">
        <v>119</v>
      </c>
      <c r="B250" s="4" t="s">
        <v>77</v>
      </c>
      <c r="C250" s="4" t="s">
        <v>49</v>
      </c>
      <c r="D250" s="4" t="s">
        <v>1</v>
      </c>
      <c r="E250" s="4" t="s">
        <v>118</v>
      </c>
      <c r="F250" s="8">
        <v>1650.1</v>
      </c>
      <c r="G250" s="8">
        <v>1650.1</v>
      </c>
      <c r="K250" s="43"/>
      <c r="L250" s="43"/>
      <c r="M250" s="43"/>
      <c r="N250" s="43"/>
      <c r="O250" s="43"/>
      <c r="P250" s="43"/>
    </row>
    <row r="251" spans="1:7" ht="14.25">
      <c r="A251" s="2" t="s">
        <v>130</v>
      </c>
      <c r="B251" s="3" t="s">
        <v>77</v>
      </c>
      <c r="C251" s="3" t="s">
        <v>131</v>
      </c>
      <c r="D251" s="3"/>
      <c r="E251" s="18"/>
      <c r="F251" s="5">
        <f aca="true" t="shared" si="19" ref="F251:G253">F252</f>
        <v>2326.9</v>
      </c>
      <c r="G251" s="5">
        <f t="shared" si="19"/>
        <v>2326.9</v>
      </c>
    </row>
    <row r="252" spans="1:7" ht="49.5" customHeight="1">
      <c r="A252" s="2" t="s">
        <v>244</v>
      </c>
      <c r="B252" s="3" t="s">
        <v>77</v>
      </c>
      <c r="C252" s="3" t="s">
        <v>131</v>
      </c>
      <c r="D252" s="12" t="s">
        <v>246</v>
      </c>
      <c r="E252" s="18"/>
      <c r="F252" s="5">
        <f t="shared" si="19"/>
        <v>2326.9</v>
      </c>
      <c r="G252" s="5">
        <f t="shared" si="19"/>
        <v>2326.9</v>
      </c>
    </row>
    <row r="253" spans="1:7" ht="28.5">
      <c r="A253" s="16" t="s">
        <v>148</v>
      </c>
      <c r="B253" s="3" t="s">
        <v>77</v>
      </c>
      <c r="C253" s="3" t="s">
        <v>131</v>
      </c>
      <c r="D253" s="12" t="s">
        <v>247</v>
      </c>
      <c r="E253" s="18"/>
      <c r="F253" s="5">
        <f t="shared" si="19"/>
        <v>2326.9</v>
      </c>
      <c r="G253" s="5">
        <f t="shared" si="19"/>
        <v>2326.9</v>
      </c>
    </row>
    <row r="254" spans="1:7" ht="28.5">
      <c r="A254" s="16" t="s">
        <v>245</v>
      </c>
      <c r="B254" s="3" t="s">
        <v>77</v>
      </c>
      <c r="C254" s="3" t="s">
        <v>131</v>
      </c>
      <c r="D254" s="12" t="s">
        <v>248</v>
      </c>
      <c r="E254" s="18"/>
      <c r="F254" s="5">
        <f>F256</f>
        <v>2326.9</v>
      </c>
      <c r="G254" s="5">
        <f>G256</f>
        <v>2326.9</v>
      </c>
    </row>
    <row r="255" spans="1:7" ht="28.5">
      <c r="A255" s="16" t="s">
        <v>9</v>
      </c>
      <c r="B255" s="3" t="s">
        <v>77</v>
      </c>
      <c r="C255" s="3" t="s">
        <v>131</v>
      </c>
      <c r="D255" s="12" t="s">
        <v>249</v>
      </c>
      <c r="E255" s="18"/>
      <c r="F255" s="5">
        <f>F256</f>
        <v>2326.9</v>
      </c>
      <c r="G255" s="5">
        <f>G256</f>
        <v>2326.9</v>
      </c>
    </row>
    <row r="256" spans="1:7" ht="15">
      <c r="A256" s="1" t="s">
        <v>119</v>
      </c>
      <c r="B256" s="4" t="s">
        <v>77</v>
      </c>
      <c r="C256" s="4" t="s">
        <v>131</v>
      </c>
      <c r="D256" s="13" t="s">
        <v>249</v>
      </c>
      <c r="E256" s="4" t="s">
        <v>118</v>
      </c>
      <c r="F256" s="8">
        <v>2326.9</v>
      </c>
      <c r="G256" s="8">
        <f>2519.8-192.9</f>
        <v>2326.9</v>
      </c>
    </row>
    <row r="257" spans="1:7" ht="14.25">
      <c r="A257" s="2" t="s">
        <v>44</v>
      </c>
      <c r="B257" s="3" t="s">
        <v>77</v>
      </c>
      <c r="C257" s="3" t="s">
        <v>78</v>
      </c>
      <c r="D257" s="3" t="s">
        <v>46</v>
      </c>
      <c r="E257" s="3" t="s">
        <v>46</v>
      </c>
      <c r="F257" s="5">
        <f aca="true" t="shared" si="20" ref="F257:G262">F258</f>
        <v>919.6</v>
      </c>
      <c r="G257" s="5">
        <f t="shared" si="20"/>
        <v>1137.9</v>
      </c>
    </row>
    <row r="258" spans="1:7" ht="14.25">
      <c r="A258" s="2" t="s">
        <v>16</v>
      </c>
      <c r="B258" s="3" t="s">
        <v>77</v>
      </c>
      <c r="C258" s="3" t="s">
        <v>56</v>
      </c>
      <c r="D258" s="3"/>
      <c r="E258" s="3"/>
      <c r="F258" s="5">
        <f t="shared" si="20"/>
        <v>919.6</v>
      </c>
      <c r="G258" s="5">
        <f t="shared" si="20"/>
        <v>1137.9</v>
      </c>
    </row>
    <row r="259" spans="1:7" ht="42.75">
      <c r="A259" s="16" t="s">
        <v>114</v>
      </c>
      <c r="B259" s="3" t="s">
        <v>77</v>
      </c>
      <c r="C259" s="3" t="s">
        <v>56</v>
      </c>
      <c r="D259" s="12" t="s">
        <v>229</v>
      </c>
      <c r="E259" s="4"/>
      <c r="F259" s="5">
        <f t="shared" si="20"/>
        <v>919.6</v>
      </c>
      <c r="G259" s="5">
        <f t="shared" si="20"/>
        <v>1137.9</v>
      </c>
    </row>
    <row r="260" spans="1:7" ht="15">
      <c r="A260" s="16" t="s">
        <v>148</v>
      </c>
      <c r="B260" s="3" t="s">
        <v>77</v>
      </c>
      <c r="C260" s="3" t="s">
        <v>56</v>
      </c>
      <c r="D260" s="12" t="s">
        <v>226</v>
      </c>
      <c r="E260" s="4"/>
      <c r="F260" s="5">
        <f t="shared" si="20"/>
        <v>919.6</v>
      </c>
      <c r="G260" s="5">
        <f t="shared" si="20"/>
        <v>1137.9</v>
      </c>
    </row>
    <row r="261" spans="1:7" ht="42.75">
      <c r="A261" s="16" t="s">
        <v>252</v>
      </c>
      <c r="B261" s="3" t="s">
        <v>77</v>
      </c>
      <c r="C261" s="3" t="s">
        <v>56</v>
      </c>
      <c r="D261" s="3" t="s">
        <v>250</v>
      </c>
      <c r="E261" s="4"/>
      <c r="F261" s="5">
        <f t="shared" si="20"/>
        <v>919.6</v>
      </c>
      <c r="G261" s="5">
        <f t="shared" si="20"/>
        <v>1137.9</v>
      </c>
    </row>
    <row r="262" spans="1:7" ht="29.25" customHeight="1">
      <c r="A262" s="2" t="s">
        <v>253</v>
      </c>
      <c r="B262" s="3" t="s">
        <v>77</v>
      </c>
      <c r="C262" s="3" t="s">
        <v>56</v>
      </c>
      <c r="D262" s="3" t="s">
        <v>251</v>
      </c>
      <c r="E262" s="4"/>
      <c r="F262" s="5">
        <f t="shared" si="20"/>
        <v>919.6</v>
      </c>
      <c r="G262" s="5">
        <f t="shared" si="20"/>
        <v>1137.9</v>
      </c>
    </row>
    <row r="263" spans="1:7" ht="30">
      <c r="A263" s="1" t="s">
        <v>124</v>
      </c>
      <c r="B263" s="4" t="s">
        <v>77</v>
      </c>
      <c r="C263" s="4" t="s">
        <v>56</v>
      </c>
      <c r="D263" s="4" t="s">
        <v>251</v>
      </c>
      <c r="E263" s="4" t="s">
        <v>123</v>
      </c>
      <c r="F263" s="8">
        <v>919.6</v>
      </c>
      <c r="G263" s="8">
        <v>1137.9</v>
      </c>
    </row>
    <row r="264" spans="1:7" ht="14.25">
      <c r="A264" s="2" t="s">
        <v>59</v>
      </c>
      <c r="B264" s="3" t="s">
        <v>77</v>
      </c>
      <c r="C264" s="3" t="s">
        <v>2</v>
      </c>
      <c r="D264" s="3"/>
      <c r="E264" s="3"/>
      <c r="F264" s="5">
        <f>F265</f>
        <v>2586.8</v>
      </c>
      <c r="G264" s="5">
        <f>G265</f>
        <v>2805.9</v>
      </c>
    </row>
    <row r="265" spans="1:7" ht="14.25">
      <c r="A265" s="2" t="s">
        <v>58</v>
      </c>
      <c r="B265" s="3" t="s">
        <v>77</v>
      </c>
      <c r="C265" s="3" t="s">
        <v>57</v>
      </c>
      <c r="D265" s="3"/>
      <c r="E265" s="3"/>
      <c r="F265" s="5">
        <f>F266</f>
        <v>2586.8</v>
      </c>
      <c r="G265" s="5">
        <f>G266</f>
        <v>2805.9</v>
      </c>
    </row>
    <row r="266" spans="1:7" ht="47.25" customHeight="1">
      <c r="A266" s="16" t="s">
        <v>114</v>
      </c>
      <c r="B266" s="3" t="s">
        <v>77</v>
      </c>
      <c r="C266" s="3" t="s">
        <v>57</v>
      </c>
      <c r="D266" s="12" t="s">
        <v>229</v>
      </c>
      <c r="E266" s="3"/>
      <c r="F266" s="5">
        <f>F268</f>
        <v>2586.8</v>
      </c>
      <c r="G266" s="5">
        <f>G268</f>
        <v>2805.9</v>
      </c>
    </row>
    <row r="267" spans="1:7" ht="14.25">
      <c r="A267" s="16" t="s">
        <v>148</v>
      </c>
      <c r="B267" s="3" t="s">
        <v>77</v>
      </c>
      <c r="C267" s="3" t="s">
        <v>57</v>
      </c>
      <c r="D267" s="12" t="s">
        <v>226</v>
      </c>
      <c r="E267" s="3"/>
      <c r="F267" s="5">
        <f>F268</f>
        <v>2586.8</v>
      </c>
      <c r="G267" s="5">
        <f>G268</f>
        <v>2805.9</v>
      </c>
    </row>
    <row r="268" spans="1:7" ht="14.25">
      <c r="A268" s="2" t="s">
        <v>256</v>
      </c>
      <c r="B268" s="3" t="s">
        <v>77</v>
      </c>
      <c r="C268" s="3" t="s">
        <v>57</v>
      </c>
      <c r="D268" s="3" t="s">
        <v>254</v>
      </c>
      <c r="E268" s="3"/>
      <c r="F268" s="5">
        <f>F269+F271</f>
        <v>2586.8</v>
      </c>
      <c r="G268" s="5">
        <f>G269+G271</f>
        <v>2805.9</v>
      </c>
    </row>
    <row r="269" spans="1:7" ht="28.5">
      <c r="A269" s="2" t="s">
        <v>138</v>
      </c>
      <c r="B269" s="3" t="s">
        <v>77</v>
      </c>
      <c r="C269" s="3" t="s">
        <v>57</v>
      </c>
      <c r="D269" s="3" t="s">
        <v>255</v>
      </c>
      <c r="E269" s="4"/>
      <c r="F269" s="5">
        <f>F270</f>
        <v>20</v>
      </c>
      <c r="G269" s="5">
        <f>G270</f>
        <v>20</v>
      </c>
    </row>
    <row r="270" spans="1:7" ht="30">
      <c r="A270" s="26" t="s">
        <v>117</v>
      </c>
      <c r="B270" s="4" t="s">
        <v>77</v>
      </c>
      <c r="C270" s="4" t="s">
        <v>57</v>
      </c>
      <c r="D270" s="4" t="s">
        <v>255</v>
      </c>
      <c r="E270" s="4" t="s">
        <v>116</v>
      </c>
      <c r="F270" s="8">
        <v>20</v>
      </c>
      <c r="G270" s="8">
        <v>20</v>
      </c>
    </row>
    <row r="271" spans="1:8" ht="28.5">
      <c r="A271" s="2" t="s">
        <v>258</v>
      </c>
      <c r="B271" s="3" t="s">
        <v>77</v>
      </c>
      <c r="C271" s="3" t="s">
        <v>57</v>
      </c>
      <c r="D271" s="3" t="s">
        <v>257</v>
      </c>
      <c r="E271" s="4"/>
      <c r="F271" s="5">
        <f>F272</f>
        <v>2566.8</v>
      </c>
      <c r="G271" s="5">
        <f>G272</f>
        <v>2785.9</v>
      </c>
      <c r="H271" s="48"/>
    </row>
    <row r="272" spans="1:8" ht="30">
      <c r="A272" s="26" t="s">
        <v>117</v>
      </c>
      <c r="B272" s="4" t="s">
        <v>77</v>
      </c>
      <c r="C272" s="4" t="s">
        <v>57</v>
      </c>
      <c r="D272" s="13" t="s">
        <v>257</v>
      </c>
      <c r="E272" s="4" t="s">
        <v>116</v>
      </c>
      <c r="F272" s="8">
        <v>2566.8</v>
      </c>
      <c r="G272" s="8">
        <v>2785.9</v>
      </c>
      <c r="H272" s="48"/>
    </row>
    <row r="273" spans="1:7" ht="15">
      <c r="A273" s="2" t="s">
        <v>294</v>
      </c>
      <c r="B273" s="3" t="s">
        <v>77</v>
      </c>
      <c r="C273" s="3" t="s">
        <v>295</v>
      </c>
      <c r="D273" s="3"/>
      <c r="E273" s="4"/>
      <c r="F273" s="42">
        <f aca="true" t="shared" si="21" ref="F273:G275">F274</f>
        <v>388.9</v>
      </c>
      <c r="G273" s="42">
        <f t="shared" si="21"/>
        <v>388.9</v>
      </c>
    </row>
    <row r="274" spans="1:7" ht="14.25">
      <c r="A274" s="50" t="s">
        <v>291</v>
      </c>
      <c r="B274" s="51" t="s">
        <v>77</v>
      </c>
      <c r="C274" s="51" t="s">
        <v>292</v>
      </c>
      <c r="D274" s="51" t="s">
        <v>276</v>
      </c>
      <c r="E274" s="51"/>
      <c r="F274" s="19">
        <f t="shared" si="21"/>
        <v>388.9</v>
      </c>
      <c r="G274" s="19">
        <f t="shared" si="21"/>
        <v>388.9</v>
      </c>
    </row>
    <row r="275" spans="1:7" ht="14.25">
      <c r="A275" s="50" t="s">
        <v>293</v>
      </c>
      <c r="B275" s="51" t="s">
        <v>77</v>
      </c>
      <c r="C275" s="51" t="s">
        <v>292</v>
      </c>
      <c r="D275" s="51" t="s">
        <v>311</v>
      </c>
      <c r="E275" s="51"/>
      <c r="F275" s="19">
        <f t="shared" si="21"/>
        <v>388.9</v>
      </c>
      <c r="G275" s="19">
        <f t="shared" si="21"/>
        <v>388.9</v>
      </c>
    </row>
    <row r="276" spans="1:7" ht="15">
      <c r="A276" s="52" t="s">
        <v>293</v>
      </c>
      <c r="B276" s="17" t="s">
        <v>77</v>
      </c>
      <c r="C276" s="17" t="s">
        <v>292</v>
      </c>
      <c r="D276" s="17" t="s">
        <v>304</v>
      </c>
      <c r="E276" s="17" t="s">
        <v>306</v>
      </c>
      <c r="F276" s="45">
        <v>388.9</v>
      </c>
      <c r="G276" s="45">
        <f>388.9</f>
        <v>388.9</v>
      </c>
    </row>
    <row r="277" spans="1:7" ht="14.25">
      <c r="A277" s="38" t="s">
        <v>112</v>
      </c>
      <c r="B277" s="39"/>
      <c r="C277" s="39"/>
      <c r="D277" s="39"/>
      <c r="E277" s="39"/>
      <c r="F277" s="27">
        <f>F11+F17+F30+F38+F53+F56+F61+F79+F85+F93+F106+F125+F145+F151+F173+F203+F212+F222+F231+F245+F251+F258+F265+F274</f>
        <v>362195.9</v>
      </c>
      <c r="G277" s="27">
        <f>G11+G17+G30+G38+G53+G56+G61+G79+G85+G93+G106+G125+G145+G151+G173+G203+G212+G222+G231+G245+G251+G258+G265+G274</f>
        <v>387823.9000000001</v>
      </c>
    </row>
    <row r="279" spans="5:7" ht="15">
      <c r="E279" s="28"/>
      <c r="F279" s="28"/>
      <c r="G279" s="29"/>
    </row>
    <row r="280" spans="5:7" ht="15">
      <c r="E280" s="28"/>
      <c r="F280" s="28"/>
      <c r="G280" s="30"/>
    </row>
    <row r="281" ht="15">
      <c r="G281" s="40"/>
    </row>
    <row r="282" spans="7:13" ht="15">
      <c r="G282" s="40"/>
      <c r="M282" s="49"/>
    </row>
    <row r="283" spans="11:16" ht="15">
      <c r="K283" s="49"/>
      <c r="L283" s="49"/>
      <c r="M283" s="49"/>
      <c r="N283" s="49"/>
      <c r="O283" s="49"/>
      <c r="P283" s="49"/>
    </row>
    <row r="284" spans="11:16" ht="15">
      <c r="K284" s="49"/>
      <c r="L284" s="49"/>
      <c r="N284" s="49"/>
      <c r="O284" s="49"/>
      <c r="P284" s="49"/>
    </row>
    <row r="285" spans="1:16" s="49" customFormat="1" ht="15">
      <c r="A285" s="31"/>
      <c r="B285" s="31"/>
      <c r="C285" s="31"/>
      <c r="D285" s="31"/>
      <c r="E285" s="31"/>
      <c r="F285" s="31"/>
      <c r="G285" s="32"/>
      <c r="K285" s="43"/>
      <c r="L285" s="43"/>
      <c r="M285" s="43"/>
      <c r="N285" s="43"/>
      <c r="O285" s="43"/>
      <c r="P285" s="43"/>
    </row>
    <row r="286" spans="1:16" s="49" customFormat="1" ht="15">
      <c r="A286" s="31"/>
      <c r="B286" s="31"/>
      <c r="C286" s="31"/>
      <c r="D286" s="31"/>
      <c r="E286" s="31"/>
      <c r="F286" s="31"/>
      <c r="G286" s="32"/>
      <c r="K286" s="43"/>
      <c r="L286" s="43"/>
      <c r="M286" s="43"/>
      <c r="N286" s="43"/>
      <c r="O286" s="43"/>
      <c r="P286" s="43"/>
    </row>
  </sheetData>
  <sheetProtection/>
  <autoFilter ref="A7:P277"/>
  <mergeCells count="3">
    <mergeCell ref="A5:G5"/>
    <mergeCell ref="A4:G4"/>
    <mergeCell ref="E1:G3"/>
  </mergeCells>
  <printOptions horizontalCentered="1"/>
  <pageMargins left="0.984251968503937" right="0.3937007874015748" top="0" bottom="0" header="0.31496062992125984" footer="0.31496062992125984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2023-12-28T12:27:59Z</cp:lastPrinted>
  <dcterms:created xsi:type="dcterms:W3CDTF">2007-10-29T08:26:16Z</dcterms:created>
  <dcterms:modified xsi:type="dcterms:W3CDTF">2024-03-04T08:50:07Z</dcterms:modified>
  <cp:category/>
  <cp:version/>
  <cp:contentType/>
  <cp:contentStatus/>
</cp:coreProperties>
</file>