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Прил 8" sheetId="1" r:id="rId1"/>
  </sheets>
  <definedNames>
    <definedName name="_xlnm.Print_Titles" localSheetId="0">'Прил 8'!$9:$10</definedName>
    <definedName name="_xlnm.Print_Area" localSheetId="0">'Прил 8'!$A$1:$L$28</definedName>
  </definedNames>
  <calcPr fullCalcOnLoad="1"/>
</workbook>
</file>

<file path=xl/sharedStrings.xml><?xml version="1.0" encoding="utf-8"?>
<sst xmlns="http://schemas.openxmlformats.org/spreadsheetml/2006/main" count="44" uniqueCount="36">
  <si>
    <t>АДРЕСНАЯ ПРОГРАММА</t>
  </si>
  <si>
    <t>(тыс. руб.)</t>
  </si>
  <si>
    <t>к решению совета депутатов МО "Кировск"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</si>
  <si>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</si>
  <si>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</si>
  <si>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от 26 ноября 2020г. № ___</t>
  </si>
  <si>
    <t>Приложение №8</t>
  </si>
  <si>
    <t xml:space="preserve"> капитального строительства и капитального ремонта объектов МО "Кировск" на 2021 год и плановый период 2022-2023 гг</t>
  </si>
  <si>
    <t xml:space="preserve">I. Программная часть  </t>
  </si>
  <si>
    <t>Наименование муниципальной программы (подпрограммы), основного мероприятия</t>
  </si>
  <si>
    <t>Наименование объектов, видов работ</t>
  </si>
  <si>
    <t>Сумма
(тысяч рублей)</t>
  </si>
  <si>
    <t>2021 год</t>
  </si>
  <si>
    <t>2022 год</t>
  </si>
  <si>
    <t>Всего</t>
  </si>
  <si>
    <t>в том числе:</t>
  </si>
  <si>
    <t>средства областного бюджета</t>
  </si>
  <si>
    <t>средства местного бюджета</t>
  </si>
  <si>
    <t>Всего по программам</t>
  </si>
  <si>
    <t>Примечание</t>
  </si>
  <si>
    <t>2023 год</t>
  </si>
  <si>
    <t>Всего по адресной программе</t>
  </si>
  <si>
    <t>Строительство дорог в п. Молодцово на земельных участках, предоставленных членам многодетных семей по 105-ОЗ</t>
  </si>
  <si>
    <t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t>
  </si>
  <si>
    <t>Подпрограмма "Мероприятия по энергосбережению и повышению энергетической эффективности в жилищной сфере"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</si>
  <si>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</si>
  <si>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>Муниципальная программа "Развитие транспортной системы муниципального образования «Кировск» Кировского муниципального района Ленинградской области"</t>
  </si>
  <si>
    <t>Ремонт автомобильных дорог общего пользования местного значения</t>
  </si>
  <si>
    <t>Подпрограмма "Капитальный ремонт и ремонт автомобильных дорог общего пользования МО "Кировск"</t>
  </si>
  <si>
    <t xml:space="preserve">II. Непрограммные расходы  </t>
  </si>
  <si>
    <t>Подпрограмма "Капитальный ремонт и ремонт автомобильных дорог общего пользования МО "Кировск", имеющих приоритетный социально-значимый характер"</t>
  </si>
  <si>
    <t>Взносы на капитальный ремонт помещений в многоквартирных домах, собственниками которых являются муниципальные образования</t>
  </si>
  <si>
    <t>Муниципальная программа "Создание мест (площадок) накопления твердых коммунальных отходов на территории муниципального образования "Кировск" Кировского муниципального района Ленинградской области"</t>
  </si>
  <si>
    <t>Подпрограмма «Создание мест (площадок) накопления твердых коммунальных отходов»</t>
  </si>
  <si>
    <t>Создание мест (площадок) накопления твердых коммунальных отходов</t>
  </si>
  <si>
    <t>Всего по непрограммным расходам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</si>
</sst>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#,##0_р_."/>
    <numFmt numFmtId="174" formatCode="#,##0.0"/>
    <numFmt numFmtId="175" formatCode="0.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0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53"/>
      <name val="Times New Roman"/>
      <family val="1"/>
    </font>
    <font>
      <i/>
      <sz val="18"/>
      <name val="Times New Roman"/>
      <family val="1"/>
    </font>
    <font>
      <i/>
      <sz val="18"/>
      <color indexed="53"/>
      <name val="Times New Roman"/>
      <family val="1"/>
    </font>
    <font>
      <b/>
      <sz val="18"/>
      <color indexed="53"/>
      <name val="Times New Roman"/>
      <family val="1"/>
    </font>
    <font>
      <b/>
      <i/>
      <sz val="18"/>
      <color indexed="53"/>
      <name val="Times New Roman"/>
      <family val="1"/>
    </font>
    <font>
      <b/>
      <i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56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3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49" fontId="6" fillId="0" borderId="0" xfId="0" applyNumberFormat="1" applyFont="1" applyBorder="1" applyAlignment="1">
      <alignment vertical="top" wrapText="1"/>
    </xf>
    <xf numFmtId="49" fontId="10" fillId="0" borderId="0" xfId="0" applyNumberFormat="1" applyFont="1" applyBorder="1" applyAlignment="1">
      <alignment vertical="top" wrapText="1"/>
    </xf>
    <xf numFmtId="0" fontId="9" fillId="0" borderId="0" xfId="0" applyFont="1" applyBorder="1" applyAlignment="1">
      <alignment/>
    </xf>
    <xf numFmtId="49" fontId="10" fillId="33" borderId="0" xfId="0" applyNumberFormat="1" applyFont="1" applyFill="1" applyBorder="1" applyAlignment="1">
      <alignment vertical="top" wrapText="1"/>
    </xf>
    <xf numFmtId="0" fontId="9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4" fillId="0" borderId="0" xfId="0" applyFont="1" applyAlignment="1">
      <alignment horizontal="right"/>
    </xf>
    <xf numFmtId="0" fontId="5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49" fontId="6" fillId="34" borderId="0" xfId="0" applyNumberFormat="1" applyFont="1" applyFill="1" applyBorder="1" applyAlignment="1">
      <alignment vertical="top" wrapText="1"/>
    </xf>
    <xf numFmtId="0" fontId="7" fillId="34" borderId="0" xfId="0" applyFont="1" applyFill="1" applyBorder="1" applyAlignment="1">
      <alignment/>
    </xf>
    <xf numFmtId="49" fontId="10" fillId="34" borderId="0" xfId="0" applyNumberFormat="1" applyFont="1" applyFill="1" applyBorder="1" applyAlignment="1">
      <alignment vertical="top" wrapText="1"/>
    </xf>
    <xf numFmtId="0" fontId="9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horizontal="right" vertical="top"/>
    </xf>
    <xf numFmtId="0" fontId="59" fillId="33" borderId="0" xfId="0" applyFont="1" applyFill="1" applyAlignment="1">
      <alignment/>
    </xf>
    <xf numFmtId="0" fontId="3" fillId="34" borderId="0" xfId="0" applyFont="1" applyFill="1" applyAlignment="1">
      <alignment/>
    </xf>
    <xf numFmtId="49" fontId="12" fillId="0" borderId="0" xfId="0" applyNumberFormat="1" applyFont="1" applyAlignment="1">
      <alignment horizontal="left" vertical="top"/>
    </xf>
    <xf numFmtId="49" fontId="12" fillId="0" borderId="0" xfId="0" applyNumberFormat="1" applyFont="1" applyAlignment="1">
      <alignment horizontal="center"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8" fillId="34" borderId="11" xfId="0" applyFont="1" applyFill="1" applyBorder="1" applyAlignment="1">
      <alignment horizontal="left" vertical="center" wrapText="1"/>
    </xf>
    <xf numFmtId="172" fontId="11" fillId="34" borderId="11" xfId="0" applyNumberFormat="1" applyFont="1" applyFill="1" applyBorder="1" applyAlignment="1">
      <alignment horizontal="center" vertical="center" wrapText="1"/>
    </xf>
    <xf numFmtId="172" fontId="18" fillId="34" borderId="13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172" fontId="11" fillId="34" borderId="13" xfId="0" applyNumberFormat="1" applyFont="1" applyFill="1" applyBorder="1" applyAlignment="1">
      <alignment horizontal="center" vertical="center" wrapText="1"/>
    </xf>
    <xf numFmtId="172" fontId="60" fillId="34" borderId="11" xfId="0" applyNumberFormat="1" applyFont="1" applyFill="1" applyBorder="1" applyAlignment="1">
      <alignment horizontal="center" vertical="center" wrapText="1"/>
    </xf>
    <xf numFmtId="173" fontId="61" fillId="34" borderId="11" xfId="0" applyNumberFormat="1" applyFont="1" applyFill="1" applyBorder="1" applyAlignment="1">
      <alignment vertical="center" wrapText="1"/>
    </xf>
    <xf numFmtId="172" fontId="61" fillId="34" borderId="11" xfId="0" applyNumberFormat="1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wrapText="1"/>
    </xf>
    <xf numFmtId="172" fontId="61" fillId="34" borderId="14" xfId="0" applyNumberFormat="1" applyFont="1" applyFill="1" applyBorder="1" applyAlignment="1">
      <alignment horizontal="center" vertical="center" wrapText="1"/>
    </xf>
    <xf numFmtId="173" fontId="18" fillId="34" borderId="11" xfId="0" applyNumberFormat="1" applyFont="1" applyFill="1" applyBorder="1" applyAlignment="1">
      <alignment vertical="center" wrapText="1"/>
    </xf>
    <xf numFmtId="0" fontId="62" fillId="0" borderId="11" xfId="0" applyFont="1" applyBorder="1" applyAlignment="1">
      <alignment horizontal="center"/>
    </xf>
    <xf numFmtId="0" fontId="11" fillId="34" borderId="11" xfId="0" applyFont="1" applyFill="1" applyBorder="1" applyAlignment="1">
      <alignment horizontal="left" vertical="center" wrapText="1"/>
    </xf>
    <xf numFmtId="173" fontId="11" fillId="34" borderId="11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vertical="top"/>
    </xf>
    <xf numFmtId="49" fontId="11" fillId="0" borderId="11" xfId="0" applyNumberFormat="1" applyFont="1" applyFill="1" applyBorder="1" applyAlignment="1">
      <alignment horizontal="left" vertical="top" wrapText="1"/>
    </xf>
    <xf numFmtId="173" fontId="60" fillId="34" borderId="11" xfId="0" applyNumberFormat="1" applyFont="1" applyFill="1" applyBorder="1" applyAlignment="1">
      <alignment vertical="center" wrapText="1"/>
    </xf>
    <xf numFmtId="172" fontId="11" fillId="34" borderId="11" xfId="0" applyNumberFormat="1" applyFont="1" applyFill="1" applyBorder="1" applyAlignment="1">
      <alignment horizontal="left" vertical="center" wrapText="1"/>
    </xf>
    <xf numFmtId="173" fontId="61" fillId="34" borderId="14" xfId="0" applyNumberFormat="1" applyFont="1" applyFill="1" applyBorder="1" applyAlignment="1">
      <alignment vertical="center" wrapText="1"/>
    </xf>
    <xf numFmtId="49" fontId="11" fillId="0" borderId="15" xfId="0" applyNumberFormat="1" applyFont="1" applyFill="1" applyBorder="1" applyAlignment="1">
      <alignment horizontal="left" vertical="top" wrapText="1"/>
    </xf>
    <xf numFmtId="0" fontId="59" fillId="33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12" fillId="0" borderId="0" xfId="0" applyFont="1" applyAlignment="1">
      <alignment horizontal="right" wrapText="1"/>
    </xf>
    <xf numFmtId="0" fontId="13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49" fontId="4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center"/>
    </xf>
    <xf numFmtId="0" fontId="13" fillId="0" borderId="16" xfId="0" applyFont="1" applyBorder="1" applyAlignment="1">
      <alignment horizontal="right"/>
    </xf>
    <xf numFmtId="0" fontId="13" fillId="0" borderId="1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35" borderId="18" xfId="0" applyFont="1" applyFill="1" applyBorder="1" applyAlignment="1">
      <alignment horizontal="center" vertical="center" wrapText="1"/>
    </xf>
    <xf numFmtId="0" fontId="14" fillId="35" borderId="19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="70" zoomScaleNormal="70" zoomScaleSheetLayoutView="75" zoomScalePageLayoutView="0" workbookViewId="0" topLeftCell="A1">
      <pane xSplit="22356" topLeftCell="T1" activePane="topLeft" state="split"/>
      <selection pane="topLeft" activeCell="A18" sqref="A18"/>
      <selection pane="topRight" activeCell="T19" sqref="T19"/>
    </sheetView>
  </sheetViews>
  <sheetFormatPr defaultColWidth="9.125" defaultRowHeight="12.75"/>
  <cols>
    <col min="1" max="1" width="67.50390625" style="3" customWidth="1"/>
    <col min="2" max="2" width="61.625" style="25" customWidth="1"/>
    <col min="3" max="3" width="11.625" style="4" bestFit="1" customWidth="1"/>
    <col min="4" max="4" width="14.375" style="4" customWidth="1"/>
    <col min="5" max="5" width="12.875" style="4" customWidth="1"/>
    <col min="6" max="6" width="11.625" style="4" bestFit="1" customWidth="1"/>
    <col min="7" max="8" width="11.625" style="5" bestFit="1" customWidth="1"/>
    <col min="9" max="9" width="11.875" style="2" customWidth="1"/>
    <col min="10" max="10" width="10.00390625" style="2" bestFit="1" customWidth="1"/>
    <col min="11" max="11" width="14.625" style="2" customWidth="1"/>
    <col min="12" max="12" width="31.50390625" style="2" customWidth="1"/>
    <col min="13" max="13" width="14.00390625" style="2" customWidth="1"/>
    <col min="14" max="14" width="15.625" style="2" customWidth="1"/>
    <col min="15" max="15" width="18.125" style="2" customWidth="1"/>
    <col min="16" max="16384" width="9.125" style="2" customWidth="1"/>
  </cols>
  <sheetData>
    <row r="1" spans="1:15" ht="22.5">
      <c r="A1" s="29"/>
      <c r="B1" s="2"/>
      <c r="C1" s="30"/>
      <c r="D1" s="30"/>
      <c r="E1" s="30"/>
      <c r="F1" s="30"/>
      <c r="G1" s="31"/>
      <c r="H1" s="31"/>
      <c r="I1" s="67" t="s">
        <v>6</v>
      </c>
      <c r="J1" s="67"/>
      <c r="K1" s="67"/>
      <c r="L1" s="32"/>
      <c r="M1" s="56"/>
      <c r="N1" s="56"/>
      <c r="O1" s="56"/>
    </row>
    <row r="2" spans="1:15" ht="22.5">
      <c r="A2" s="57"/>
      <c r="B2" s="57"/>
      <c r="C2" s="57"/>
      <c r="D2" s="57"/>
      <c r="E2" s="57"/>
      <c r="F2" s="57"/>
      <c r="G2" s="57"/>
      <c r="H2" s="69" t="s">
        <v>2</v>
      </c>
      <c r="I2" s="69"/>
      <c r="J2" s="69"/>
      <c r="K2" s="69"/>
      <c r="L2" s="57"/>
      <c r="M2" s="57"/>
      <c r="N2" s="57"/>
      <c r="O2" s="57"/>
    </row>
    <row r="3" spans="1:15" ht="22.5">
      <c r="A3" s="57"/>
      <c r="B3" s="57"/>
      <c r="C3" s="57"/>
      <c r="D3" s="57"/>
      <c r="E3" s="57"/>
      <c r="F3" s="57"/>
      <c r="G3" s="57"/>
      <c r="H3" s="57"/>
      <c r="I3" s="69" t="s">
        <v>5</v>
      </c>
      <c r="J3" s="69"/>
      <c r="K3" s="69"/>
      <c r="L3" s="57"/>
      <c r="M3" s="57"/>
      <c r="N3" s="57"/>
      <c r="O3" s="57"/>
    </row>
    <row r="5" spans="1:15" ht="22.5">
      <c r="A5" s="1"/>
      <c r="B5" s="2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22.5">
      <c r="A6" s="70" t="s">
        <v>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59"/>
      <c r="M6" s="59"/>
      <c r="N6" s="59"/>
      <c r="O6" s="59"/>
    </row>
    <row r="7" spans="1:15" ht="22.5">
      <c r="A7" s="71" t="s">
        <v>7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58"/>
      <c r="M7" s="58"/>
      <c r="N7" s="58"/>
      <c r="O7" s="58"/>
    </row>
    <row r="8" spans="1:15" ht="22.5">
      <c r="A8" s="72" t="s">
        <v>1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58"/>
      <c r="M8" s="58"/>
      <c r="N8" s="16"/>
      <c r="O8" s="16"/>
    </row>
    <row r="9" spans="1:12" ht="22.5">
      <c r="A9" s="73" t="s">
        <v>8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4"/>
    </row>
    <row r="10" spans="1:12" ht="22.5" customHeight="1">
      <c r="A10" s="75" t="s">
        <v>9</v>
      </c>
      <c r="B10" s="75" t="s">
        <v>10</v>
      </c>
      <c r="C10" s="73" t="s">
        <v>11</v>
      </c>
      <c r="D10" s="73"/>
      <c r="E10" s="73"/>
      <c r="F10" s="73"/>
      <c r="G10" s="73"/>
      <c r="H10" s="73"/>
      <c r="I10" s="73"/>
      <c r="J10" s="73"/>
      <c r="K10" s="74"/>
      <c r="L10" s="75" t="s">
        <v>19</v>
      </c>
    </row>
    <row r="11" spans="1:12" s="6" customFormat="1" ht="22.5">
      <c r="A11" s="76"/>
      <c r="B11" s="76"/>
      <c r="C11" s="74" t="s">
        <v>12</v>
      </c>
      <c r="D11" s="68"/>
      <c r="E11" s="68"/>
      <c r="F11" s="68" t="s">
        <v>13</v>
      </c>
      <c r="G11" s="68"/>
      <c r="H11" s="68"/>
      <c r="I11" s="68" t="s">
        <v>20</v>
      </c>
      <c r="J11" s="68"/>
      <c r="K11" s="68"/>
      <c r="L11" s="76"/>
    </row>
    <row r="12" spans="1:12" s="6" customFormat="1" ht="22.5">
      <c r="A12" s="76"/>
      <c r="B12" s="76"/>
      <c r="C12" s="78" t="s">
        <v>14</v>
      </c>
      <c r="D12" s="80" t="s">
        <v>15</v>
      </c>
      <c r="E12" s="81"/>
      <c r="F12" s="82" t="s">
        <v>14</v>
      </c>
      <c r="G12" s="80" t="s">
        <v>15</v>
      </c>
      <c r="H12" s="81"/>
      <c r="I12" s="82" t="s">
        <v>14</v>
      </c>
      <c r="J12" s="80" t="s">
        <v>15</v>
      </c>
      <c r="K12" s="81"/>
      <c r="L12" s="76"/>
    </row>
    <row r="13" spans="1:12" s="6" customFormat="1" ht="39">
      <c r="A13" s="77"/>
      <c r="B13" s="77"/>
      <c r="C13" s="79"/>
      <c r="D13" s="34" t="s">
        <v>16</v>
      </c>
      <c r="E13" s="34" t="s">
        <v>17</v>
      </c>
      <c r="F13" s="83"/>
      <c r="G13" s="34" t="s">
        <v>16</v>
      </c>
      <c r="H13" s="34" t="s">
        <v>17</v>
      </c>
      <c r="I13" s="83"/>
      <c r="J13" s="34" t="s">
        <v>16</v>
      </c>
      <c r="K13" s="34" t="s">
        <v>17</v>
      </c>
      <c r="L13" s="77"/>
    </row>
    <row r="14" spans="1:12" s="14" customFormat="1" ht="22.5">
      <c r="A14" s="35">
        <v>1</v>
      </c>
      <c r="B14" s="35">
        <v>2</v>
      </c>
      <c r="C14" s="35">
        <v>3</v>
      </c>
      <c r="D14" s="35">
        <v>4</v>
      </c>
      <c r="E14" s="35">
        <v>5</v>
      </c>
      <c r="F14" s="35">
        <v>6</v>
      </c>
      <c r="G14" s="35">
        <v>7</v>
      </c>
      <c r="H14" s="35">
        <v>8</v>
      </c>
      <c r="I14" s="35">
        <v>9</v>
      </c>
      <c r="J14" s="35">
        <v>10</v>
      </c>
      <c r="K14" s="36">
        <v>11</v>
      </c>
      <c r="L14" s="37">
        <v>12</v>
      </c>
    </row>
    <row r="15" spans="1:12" s="17" customFormat="1" ht="22.5">
      <c r="A15" s="38" t="s">
        <v>21</v>
      </c>
      <c r="B15" s="39"/>
      <c r="C15" s="40">
        <f>C16</f>
        <v>14770.400000000001</v>
      </c>
      <c r="D15" s="40">
        <f aca="true" t="shared" si="0" ref="D15:K15">D16</f>
        <v>12191.300000000001</v>
      </c>
      <c r="E15" s="40">
        <f t="shared" si="0"/>
        <v>2579.1</v>
      </c>
      <c r="F15" s="40">
        <f t="shared" si="0"/>
        <v>19679</v>
      </c>
      <c r="G15" s="40">
        <f t="shared" si="0"/>
        <v>16836</v>
      </c>
      <c r="H15" s="40">
        <f t="shared" si="0"/>
        <v>2843</v>
      </c>
      <c r="I15" s="40">
        <f t="shared" si="0"/>
        <v>2453.1</v>
      </c>
      <c r="J15" s="40">
        <f t="shared" si="0"/>
        <v>0</v>
      </c>
      <c r="K15" s="40">
        <f t="shared" si="0"/>
        <v>2453.1</v>
      </c>
      <c r="L15" s="41"/>
    </row>
    <row r="16" spans="1:12" s="17" customFormat="1" ht="22.5">
      <c r="A16" s="38" t="s">
        <v>18</v>
      </c>
      <c r="B16" s="39"/>
      <c r="C16" s="40">
        <f>SUM(D16:E16)</f>
        <v>14770.400000000001</v>
      </c>
      <c r="D16" s="40">
        <f>D17+D19+D22</f>
        <v>12191.300000000001</v>
      </c>
      <c r="E16" s="40">
        <f>E17+E19+E22</f>
        <v>2579.1</v>
      </c>
      <c r="F16" s="40">
        <f>SUM(G16:H16)</f>
        <v>19679</v>
      </c>
      <c r="G16" s="40">
        <f>G17+G19+G22</f>
        <v>16836</v>
      </c>
      <c r="H16" s="40">
        <f>H17+H19+H22</f>
        <v>2843</v>
      </c>
      <c r="I16" s="40">
        <f>SUM(J16:K16)</f>
        <v>2453.1</v>
      </c>
      <c r="J16" s="40">
        <f>J17+J19+J22</f>
        <v>0</v>
      </c>
      <c r="K16" s="40">
        <f>K17+K19+K22</f>
        <v>2453.1</v>
      </c>
      <c r="L16" s="41"/>
    </row>
    <row r="17" spans="1:12" s="14" customFormat="1" ht="78" customHeight="1">
      <c r="A17" s="61" t="s">
        <v>23</v>
      </c>
      <c r="B17" s="42"/>
      <c r="C17" s="43">
        <f>SUM(D17:E17)</f>
        <v>11574.6</v>
      </c>
      <c r="D17" s="43">
        <f>D18</f>
        <v>10648.6</v>
      </c>
      <c r="E17" s="43">
        <f>E18</f>
        <v>926</v>
      </c>
      <c r="F17" s="43">
        <f>SUM(G17:H17)</f>
        <v>14873.199999999999</v>
      </c>
      <c r="G17" s="43">
        <f>G18</f>
        <v>13683.3</v>
      </c>
      <c r="H17" s="43">
        <f>H18</f>
        <v>1189.9</v>
      </c>
      <c r="I17" s="43">
        <f>SUM(J17:K17)</f>
        <v>800</v>
      </c>
      <c r="J17" s="43">
        <f>J18</f>
        <v>0</v>
      </c>
      <c r="K17" s="43">
        <f>K18</f>
        <v>800</v>
      </c>
      <c r="L17" s="41"/>
    </row>
    <row r="18" spans="1:12" s="14" customFormat="1" ht="56.25" customHeight="1">
      <c r="A18" s="44" t="s">
        <v>24</v>
      </c>
      <c r="B18" s="60" t="s">
        <v>25</v>
      </c>
      <c r="C18" s="45">
        <f>D18+E18</f>
        <v>11574.6</v>
      </c>
      <c r="D18" s="45">
        <v>10648.6</v>
      </c>
      <c r="E18" s="45">
        <v>926</v>
      </c>
      <c r="F18" s="45">
        <f>G18+H18</f>
        <v>14873.199999999999</v>
      </c>
      <c r="G18" s="45">
        <v>13683.3</v>
      </c>
      <c r="H18" s="45">
        <v>1189.9</v>
      </c>
      <c r="I18" s="45">
        <f>J18+K18</f>
        <v>800</v>
      </c>
      <c r="J18" s="45">
        <v>0</v>
      </c>
      <c r="K18" s="45">
        <v>800</v>
      </c>
      <c r="L18" s="46"/>
    </row>
    <row r="19" spans="1:12" s="18" customFormat="1" ht="75" customHeight="1">
      <c r="A19" s="48" t="s">
        <v>26</v>
      </c>
      <c r="B19" s="39"/>
      <c r="C19" s="43">
        <f>D19+E19</f>
        <v>2195.8</v>
      </c>
      <c r="D19" s="43">
        <f>D20+D21</f>
        <v>1542.7</v>
      </c>
      <c r="E19" s="43">
        <f>E20+E21</f>
        <v>653.1</v>
      </c>
      <c r="F19" s="43">
        <f>G19+H19</f>
        <v>2195.8</v>
      </c>
      <c r="G19" s="43">
        <f>G20+G21</f>
        <v>1542.7</v>
      </c>
      <c r="H19" s="43">
        <f>H20+H21</f>
        <v>653.1</v>
      </c>
      <c r="I19" s="43">
        <f>J19+K19</f>
        <v>653.1</v>
      </c>
      <c r="J19" s="43">
        <f>J20+J21</f>
        <v>0</v>
      </c>
      <c r="K19" s="43">
        <f>K20+K21</f>
        <v>653.1</v>
      </c>
      <c r="L19" s="49"/>
    </row>
    <row r="20" spans="1:12" s="18" customFormat="1" ht="42.75" customHeight="1">
      <c r="A20" s="50" t="s">
        <v>28</v>
      </c>
      <c r="B20" s="62" t="s">
        <v>27</v>
      </c>
      <c r="C20" s="45">
        <f>SUM(D20:E20)</f>
        <v>1814.7</v>
      </c>
      <c r="D20" s="45">
        <v>1542.7</v>
      </c>
      <c r="E20" s="45">
        <v>272</v>
      </c>
      <c r="F20" s="45">
        <f>SUM(G20:H20)</f>
        <v>1814.7</v>
      </c>
      <c r="G20" s="45">
        <v>1542.7</v>
      </c>
      <c r="H20" s="45">
        <v>272</v>
      </c>
      <c r="I20" s="45">
        <f>SUM(J20:K20)</f>
        <v>272</v>
      </c>
      <c r="J20" s="45">
        <v>0</v>
      </c>
      <c r="K20" s="45">
        <v>272</v>
      </c>
      <c r="L20" s="46"/>
    </row>
    <row r="21" spans="1:12" s="18" customFormat="1" ht="72.75" customHeight="1">
      <c r="A21" s="51" t="s">
        <v>30</v>
      </c>
      <c r="B21" s="62" t="s">
        <v>4</v>
      </c>
      <c r="C21" s="45">
        <f>SUM(D21:E21)</f>
        <v>381.1</v>
      </c>
      <c r="D21" s="45">
        <v>0</v>
      </c>
      <c r="E21" s="45">
        <v>381.1</v>
      </c>
      <c r="F21" s="45">
        <f>SUM(G21:H21)</f>
        <v>381.1</v>
      </c>
      <c r="G21" s="45">
        <v>0</v>
      </c>
      <c r="H21" s="45">
        <v>381.1</v>
      </c>
      <c r="I21" s="45">
        <f>SUM(J21:K21)</f>
        <v>381.1</v>
      </c>
      <c r="J21" s="45">
        <v>0</v>
      </c>
      <c r="K21" s="45">
        <v>381.1</v>
      </c>
      <c r="L21" s="46"/>
    </row>
    <row r="22" spans="1:12" s="18" customFormat="1" ht="95.25" customHeight="1">
      <c r="A22" s="48" t="s">
        <v>32</v>
      </c>
      <c r="B22" s="39"/>
      <c r="C22" s="43">
        <f>D22+E22</f>
        <v>1000</v>
      </c>
      <c r="D22" s="43">
        <f>D23+D24</f>
        <v>0</v>
      </c>
      <c r="E22" s="43">
        <f>E23+E24</f>
        <v>1000</v>
      </c>
      <c r="F22" s="43">
        <f>G22+H22</f>
        <v>2610</v>
      </c>
      <c r="G22" s="43">
        <f>G23+G24</f>
        <v>1610</v>
      </c>
      <c r="H22" s="43">
        <f>H23+H24</f>
        <v>1000</v>
      </c>
      <c r="I22" s="43">
        <f>J22+K22</f>
        <v>1000</v>
      </c>
      <c r="J22" s="43">
        <f>J23+J24</f>
        <v>0</v>
      </c>
      <c r="K22" s="43">
        <f>K23+K24</f>
        <v>1000</v>
      </c>
      <c r="L22" s="46"/>
    </row>
    <row r="23" spans="1:12" s="17" customFormat="1" ht="48.75" customHeight="1">
      <c r="A23" s="51" t="s">
        <v>33</v>
      </c>
      <c r="B23" s="62" t="s">
        <v>34</v>
      </c>
      <c r="C23" s="45">
        <f>SUM(D23:E23)</f>
        <v>1000</v>
      </c>
      <c r="D23" s="45">
        <v>0</v>
      </c>
      <c r="E23" s="45">
        <v>1000</v>
      </c>
      <c r="F23" s="45">
        <v>0</v>
      </c>
      <c r="G23" s="45">
        <v>1610</v>
      </c>
      <c r="H23" s="45">
        <v>1000</v>
      </c>
      <c r="I23" s="45">
        <f>SUM(J23:K23)</f>
        <v>1000</v>
      </c>
      <c r="J23" s="45">
        <v>0</v>
      </c>
      <c r="K23" s="45">
        <v>1000</v>
      </c>
      <c r="L23" s="46"/>
    </row>
    <row r="24" spans="1:12" s="17" customFormat="1" ht="22.5">
      <c r="A24" s="73" t="s">
        <v>29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4"/>
    </row>
    <row r="25" spans="1:12" s="17" customFormat="1" ht="22.5">
      <c r="A25" s="38" t="s">
        <v>35</v>
      </c>
      <c r="B25" s="39"/>
      <c r="C25" s="40">
        <f>SUM(D25:E25)</f>
        <v>12270.9</v>
      </c>
      <c r="D25" s="40">
        <f>D26+D28</f>
        <v>0</v>
      </c>
      <c r="E25" s="40">
        <f>E26+E28+E27</f>
        <v>12270.9</v>
      </c>
      <c r="F25" s="40">
        <f>SUM(G25:H25)</f>
        <v>12548.5</v>
      </c>
      <c r="G25" s="40">
        <f>G26+G28</f>
        <v>0</v>
      </c>
      <c r="H25" s="40">
        <f>H26+H28+H27</f>
        <v>12548.5</v>
      </c>
      <c r="I25" s="40">
        <f>SUM(J25:K25)</f>
        <v>12270.9</v>
      </c>
      <c r="J25" s="40">
        <f>J26+J28</f>
        <v>0</v>
      </c>
      <c r="K25" s="40">
        <f>K26+K28+K27</f>
        <v>12270.9</v>
      </c>
      <c r="L25" s="33"/>
    </row>
    <row r="26" spans="1:12" s="28" customFormat="1" ht="72">
      <c r="A26" s="44"/>
      <c r="B26" s="60" t="s">
        <v>3</v>
      </c>
      <c r="C26" s="45">
        <f>D26+E26</f>
        <v>800</v>
      </c>
      <c r="D26" s="45">
        <v>0</v>
      </c>
      <c r="E26" s="45">
        <v>800</v>
      </c>
      <c r="F26" s="45">
        <f>G26+H26</f>
        <v>1077.6</v>
      </c>
      <c r="G26" s="45">
        <v>0</v>
      </c>
      <c r="H26" s="45">
        <v>1077.6</v>
      </c>
      <c r="I26" s="45">
        <f>J26+K26</f>
        <v>800</v>
      </c>
      <c r="J26" s="45">
        <v>0</v>
      </c>
      <c r="K26" s="45">
        <v>800</v>
      </c>
      <c r="L26" s="66"/>
    </row>
    <row r="27" spans="1:12" s="28" customFormat="1" ht="54">
      <c r="A27" s="63"/>
      <c r="B27" s="64" t="s">
        <v>22</v>
      </c>
      <c r="C27" s="47">
        <f>D27+E27</f>
        <v>6400</v>
      </c>
      <c r="D27" s="47">
        <v>0</v>
      </c>
      <c r="E27" s="47">
        <v>6400</v>
      </c>
      <c r="F27" s="47">
        <f>G27+H27</f>
        <v>6400</v>
      </c>
      <c r="G27" s="47">
        <v>0</v>
      </c>
      <c r="H27" s="47">
        <v>6400</v>
      </c>
      <c r="I27" s="47">
        <f>J27+K27</f>
        <v>6400</v>
      </c>
      <c r="J27" s="47">
        <v>0</v>
      </c>
      <c r="K27" s="45">
        <v>6400</v>
      </c>
      <c r="L27" s="66"/>
    </row>
    <row r="28" spans="1:12" s="27" customFormat="1" ht="54">
      <c r="A28" s="65"/>
      <c r="B28" s="60" t="s">
        <v>31</v>
      </c>
      <c r="C28" s="45">
        <f>D28+E28</f>
        <v>5070.9</v>
      </c>
      <c r="D28" s="45">
        <v>0</v>
      </c>
      <c r="E28" s="45">
        <v>5070.9</v>
      </c>
      <c r="F28" s="45">
        <f>G28+H28</f>
        <v>5070.9</v>
      </c>
      <c r="G28" s="45">
        <v>0</v>
      </c>
      <c r="H28" s="45">
        <v>5070.9</v>
      </c>
      <c r="I28" s="45">
        <f>J28+K28</f>
        <v>5070.9</v>
      </c>
      <c r="J28" s="45">
        <v>0</v>
      </c>
      <c r="K28" s="45">
        <v>5070.9</v>
      </c>
      <c r="L28" s="65"/>
    </row>
    <row r="29" s="19" customFormat="1" ht="21.75"/>
    <row r="30" s="15" customFormat="1" ht="21.75"/>
    <row r="31" s="7" customFormat="1" ht="21.75"/>
    <row r="32" spans="1:3" s="21" customFormat="1" ht="22.5">
      <c r="A32" s="20"/>
      <c r="B32" s="20"/>
      <c r="C32" s="20"/>
    </row>
    <row r="33" spans="1:3" s="21" customFormat="1" ht="22.5">
      <c r="A33" s="20"/>
      <c r="B33" s="20"/>
      <c r="C33" s="20"/>
    </row>
    <row r="34" spans="1:3" s="21" customFormat="1" ht="22.5">
      <c r="A34" s="20"/>
      <c r="B34" s="20"/>
      <c r="C34" s="20"/>
    </row>
    <row r="35" spans="1:3" s="21" customFormat="1" ht="22.5">
      <c r="A35" s="20"/>
      <c r="B35" s="20"/>
      <c r="C35" s="20"/>
    </row>
    <row r="36" spans="1:3" s="21" customFormat="1" ht="22.5">
      <c r="A36" s="20"/>
      <c r="B36" s="20"/>
      <c r="C36" s="20"/>
    </row>
    <row r="37" spans="1:3" s="21" customFormat="1" ht="22.5">
      <c r="A37" s="20"/>
      <c r="B37" s="20"/>
      <c r="C37" s="20"/>
    </row>
    <row r="38" spans="1:3" s="21" customFormat="1" ht="22.5">
      <c r="A38" s="20"/>
      <c r="B38" s="20"/>
      <c r="C38" s="20"/>
    </row>
    <row r="39" spans="1:3" s="21" customFormat="1" ht="22.5">
      <c r="A39" s="20"/>
      <c r="B39" s="20"/>
      <c r="C39" s="20"/>
    </row>
    <row r="40" spans="1:3" s="23" customFormat="1" ht="21.75">
      <c r="A40" s="22"/>
      <c r="B40" s="22"/>
      <c r="C40" s="22"/>
    </row>
    <row r="41" spans="1:3" s="23" customFormat="1" ht="21.75">
      <c r="A41" s="22"/>
      <c r="B41" s="22"/>
      <c r="C41" s="22"/>
    </row>
    <row r="42" spans="1:3" s="23" customFormat="1" ht="21.75">
      <c r="A42" s="22"/>
      <c r="B42" s="22"/>
      <c r="C42" s="22"/>
    </row>
    <row r="43" spans="1:3" s="13" customFormat="1" ht="21.75">
      <c r="A43" s="12"/>
      <c r="B43" s="12"/>
      <c r="C43" s="12"/>
    </row>
    <row r="44" spans="1:3" s="11" customFormat="1" ht="21.75">
      <c r="A44" s="10"/>
      <c r="B44" s="10"/>
      <c r="C44" s="10"/>
    </row>
    <row r="45" spans="1:3" s="11" customFormat="1" ht="21.75">
      <c r="A45" s="10"/>
      <c r="B45" s="10"/>
      <c r="C45" s="10"/>
    </row>
    <row r="46" spans="1:3" s="11" customFormat="1" ht="21.75">
      <c r="A46" s="10"/>
      <c r="B46" s="10"/>
      <c r="C46" s="10"/>
    </row>
    <row r="47" spans="1:3" s="8" customFormat="1" ht="22.5">
      <c r="A47" s="9"/>
      <c r="B47" s="9"/>
      <c r="C47" s="9"/>
    </row>
    <row r="48" s="24" customFormat="1" ht="22.5"/>
    <row r="49" spans="1:8" ht="22.5">
      <c r="A49" s="2"/>
      <c r="B49" s="2"/>
      <c r="C49" s="2"/>
      <c r="D49" s="2"/>
      <c r="E49" s="2"/>
      <c r="F49" s="2"/>
      <c r="G49" s="2"/>
      <c r="H49" s="2"/>
    </row>
    <row r="50" spans="1:8" ht="22.5">
      <c r="A50" s="2"/>
      <c r="B50" s="2"/>
      <c r="C50" s="2"/>
      <c r="D50" s="2"/>
      <c r="E50" s="2"/>
      <c r="F50" s="2"/>
      <c r="G50" s="2"/>
      <c r="H50" s="2"/>
    </row>
    <row r="51" spans="1:8" ht="22.5">
      <c r="A51" s="2"/>
      <c r="B51" s="2"/>
      <c r="C51" s="2"/>
      <c r="D51" s="2"/>
      <c r="E51" s="2"/>
      <c r="F51" s="2"/>
      <c r="G51" s="2"/>
      <c r="H51" s="2"/>
    </row>
    <row r="52" spans="1:8" ht="22.5">
      <c r="A52" s="2"/>
      <c r="B52" s="2"/>
      <c r="C52" s="2"/>
      <c r="D52" s="2"/>
      <c r="E52" s="2"/>
      <c r="F52" s="2"/>
      <c r="G52" s="2"/>
      <c r="H52" s="2"/>
    </row>
    <row r="53" spans="1:8" ht="22.5">
      <c r="A53" s="2"/>
      <c r="B53" s="2"/>
      <c r="C53" s="2"/>
      <c r="D53" s="2"/>
      <c r="E53" s="2"/>
      <c r="F53" s="2"/>
      <c r="G53" s="2"/>
      <c r="H53" s="2"/>
    </row>
    <row r="54" spans="1:8" ht="22.5">
      <c r="A54" s="2"/>
      <c r="B54" s="2"/>
      <c r="C54" s="2"/>
      <c r="D54" s="2"/>
      <c r="E54" s="2"/>
      <c r="F54" s="2"/>
      <c r="G54" s="2"/>
      <c r="H54" s="2"/>
    </row>
    <row r="55" spans="1:8" ht="22.5">
      <c r="A55" s="2"/>
      <c r="B55" s="2"/>
      <c r="C55" s="2"/>
      <c r="D55" s="2"/>
      <c r="E55" s="2"/>
      <c r="F55" s="2"/>
      <c r="G55" s="2"/>
      <c r="H55" s="2"/>
    </row>
    <row r="56" spans="1:8" ht="22.5">
      <c r="A56" s="2"/>
      <c r="B56" s="2"/>
      <c r="C56" s="2"/>
      <c r="D56" s="2"/>
      <c r="E56" s="2"/>
      <c r="F56" s="2"/>
      <c r="G56" s="2"/>
      <c r="H56" s="2"/>
    </row>
    <row r="57" spans="1:8" ht="22.5">
      <c r="A57" s="2"/>
      <c r="B57" s="2"/>
      <c r="C57" s="2"/>
      <c r="D57" s="2"/>
      <c r="E57" s="2"/>
      <c r="F57" s="2"/>
      <c r="G57" s="2"/>
      <c r="H57" s="2"/>
    </row>
    <row r="58" spans="1:8" ht="22.5">
      <c r="A58" s="2"/>
      <c r="B58" s="2"/>
      <c r="C58" s="2"/>
      <c r="D58" s="2"/>
      <c r="E58" s="2"/>
      <c r="F58" s="2"/>
      <c r="G58" s="2"/>
      <c r="H58" s="2"/>
    </row>
    <row r="59" spans="1:8" ht="22.5">
      <c r="A59" s="2"/>
      <c r="B59" s="2"/>
      <c r="C59" s="2"/>
      <c r="D59" s="2"/>
      <c r="E59" s="2"/>
      <c r="F59" s="2"/>
      <c r="G59" s="2"/>
      <c r="H59" s="2"/>
    </row>
    <row r="60" spans="1:8" ht="22.5">
      <c r="A60" s="2"/>
      <c r="B60" s="2"/>
      <c r="C60" s="2"/>
      <c r="D60" s="2"/>
      <c r="E60" s="2"/>
      <c r="F60" s="2"/>
      <c r="G60" s="2"/>
      <c r="H60" s="2"/>
    </row>
    <row r="61" spans="1:8" ht="22.5">
      <c r="A61" s="2"/>
      <c r="B61" s="2"/>
      <c r="C61" s="2"/>
      <c r="D61" s="2"/>
      <c r="E61" s="2"/>
      <c r="F61" s="2"/>
      <c r="G61" s="2"/>
      <c r="H61" s="2"/>
    </row>
    <row r="62" spans="1:8" ht="22.5">
      <c r="A62" s="2"/>
      <c r="B62" s="2"/>
      <c r="C62" s="2"/>
      <c r="D62" s="2"/>
      <c r="E62" s="2"/>
      <c r="F62" s="2"/>
      <c r="G62" s="2"/>
      <c r="H62" s="2"/>
    </row>
    <row r="63" spans="1:8" ht="22.5">
      <c r="A63" s="2"/>
      <c r="B63" s="2"/>
      <c r="C63" s="2"/>
      <c r="D63" s="2"/>
      <c r="E63" s="2"/>
      <c r="F63" s="2"/>
      <c r="G63" s="2"/>
      <c r="H63" s="2"/>
    </row>
    <row r="64" spans="1:8" ht="22.5">
      <c r="A64" s="2"/>
      <c r="B64" s="2"/>
      <c r="C64" s="2"/>
      <c r="D64" s="2"/>
      <c r="E64" s="2"/>
      <c r="F64" s="2"/>
      <c r="G64" s="2"/>
      <c r="H64" s="2"/>
    </row>
    <row r="65" spans="1:8" ht="22.5">
      <c r="A65" s="2"/>
      <c r="B65" s="2"/>
      <c r="C65" s="2"/>
      <c r="D65" s="2"/>
      <c r="E65" s="2"/>
      <c r="F65" s="2"/>
      <c r="G65" s="2"/>
      <c r="H65" s="2"/>
    </row>
    <row r="66" spans="1:8" ht="22.5">
      <c r="A66" s="2"/>
      <c r="B66" s="2"/>
      <c r="C66" s="2"/>
      <c r="D66" s="2"/>
      <c r="E66" s="2"/>
      <c r="F66" s="2"/>
      <c r="G66" s="2"/>
      <c r="H66" s="2"/>
    </row>
    <row r="67" spans="1:8" ht="22.5">
      <c r="A67" s="2"/>
      <c r="B67" s="2"/>
      <c r="C67" s="2"/>
      <c r="D67" s="2"/>
      <c r="E67" s="2"/>
      <c r="F67" s="2"/>
      <c r="G67" s="2"/>
      <c r="H67" s="2"/>
    </row>
    <row r="68" spans="1:8" ht="22.5">
      <c r="A68" s="2"/>
      <c r="B68" s="2"/>
      <c r="C68" s="2"/>
      <c r="D68" s="2"/>
      <c r="E68" s="2"/>
      <c r="F68" s="2"/>
      <c r="G68" s="2"/>
      <c r="H68" s="2"/>
    </row>
    <row r="69" spans="1:8" ht="22.5">
      <c r="A69" s="2"/>
      <c r="B69" s="2"/>
      <c r="C69" s="2"/>
      <c r="D69" s="2"/>
      <c r="E69" s="2"/>
      <c r="F69" s="2"/>
      <c r="G69" s="2"/>
      <c r="H69" s="2"/>
    </row>
    <row r="70" spans="1:8" ht="22.5">
      <c r="A70" s="2"/>
      <c r="B70" s="2"/>
      <c r="C70" s="2"/>
      <c r="D70" s="2"/>
      <c r="E70" s="2"/>
      <c r="F70" s="2"/>
      <c r="G70" s="2"/>
      <c r="H70" s="2"/>
    </row>
    <row r="71" spans="1:8" ht="22.5">
      <c r="A71" s="2"/>
      <c r="B71" s="2"/>
      <c r="C71" s="2"/>
      <c r="D71" s="2"/>
      <c r="E71" s="2"/>
      <c r="F71" s="2"/>
      <c r="G71" s="2"/>
      <c r="H71" s="2"/>
    </row>
    <row r="72" spans="1:12" ht="22.5">
      <c r="A72" s="53"/>
      <c r="B72" s="54"/>
      <c r="C72" s="54"/>
      <c r="D72" s="54"/>
      <c r="E72" s="54"/>
      <c r="F72" s="55"/>
      <c r="G72" s="55"/>
      <c r="H72" s="55"/>
      <c r="I72" s="52"/>
      <c r="J72" s="52"/>
      <c r="K72" s="52"/>
      <c r="L72" s="52"/>
    </row>
    <row r="73" spans="1:12" ht="22.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</row>
    <row r="74" spans="1:12" ht="22.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</row>
    <row r="75" spans="1:12" ht="22.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</row>
  </sheetData>
  <sheetProtection/>
  <mergeCells count="21">
    <mergeCell ref="F12:F13"/>
    <mergeCell ref="G12:H12"/>
    <mergeCell ref="I12:I13"/>
    <mergeCell ref="J12:K12"/>
    <mergeCell ref="A24:L24"/>
    <mergeCell ref="A9:L9"/>
    <mergeCell ref="A10:A13"/>
    <mergeCell ref="B10:B13"/>
    <mergeCell ref="C10:K10"/>
    <mergeCell ref="L10:L13"/>
    <mergeCell ref="C11:E11"/>
    <mergeCell ref="I11:K11"/>
    <mergeCell ref="C12:C13"/>
    <mergeCell ref="D12:E12"/>
    <mergeCell ref="I1:K1"/>
    <mergeCell ref="F11:H11"/>
    <mergeCell ref="H2:K2"/>
    <mergeCell ref="I3:K3"/>
    <mergeCell ref="A6:K6"/>
    <mergeCell ref="A7:K7"/>
    <mergeCell ref="A8:K8"/>
  </mergeCells>
  <printOptions horizontalCentered="1"/>
  <pageMargins left="0.7" right="0.7" top="0.75" bottom="0.75" header="0.3" footer="0.3"/>
  <pageSetup fitToHeight="4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УПиС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Стребань Лидия григорьевна</dc:creator>
  <cp:keywords/>
  <dc:description/>
  <cp:lastModifiedBy>Пользователь Windows</cp:lastModifiedBy>
  <cp:lastPrinted>2020-10-30T12:47:19Z</cp:lastPrinted>
  <dcterms:created xsi:type="dcterms:W3CDTF">2004-11-09T12:45:36Z</dcterms:created>
  <dcterms:modified xsi:type="dcterms:W3CDTF">2021-03-10T14:32:00Z</dcterms:modified>
  <cp:category/>
  <cp:version/>
  <cp:contentType/>
  <cp:contentStatus/>
</cp:coreProperties>
</file>