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'Бюджет'!$C$18</definedName>
    <definedName name="FIO" localSheetId="0">'Бюджет'!#REF!</definedName>
    <definedName name="SIGN" localSheetId="0">'Бюджет'!$A$18:$E$20</definedName>
  </definedNames>
  <calcPr fullCalcOnLoad="1"/>
</workbook>
</file>

<file path=xl/sharedStrings.xml><?xml version="1.0" encoding="utf-8"?>
<sst xmlns="http://schemas.openxmlformats.org/spreadsheetml/2006/main" count="83" uniqueCount="83">
  <si>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</si>
  <si>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</si>
  <si>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</si>
  <si>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</si>
  <si>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</si>
  <si>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</si>
  <si>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</si>
  <si>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</si>
  <si>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</si>
  <si>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0310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</si>
  <si>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</si>
  <si>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</si>
  <si>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</si>
  <si>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</si>
  <si>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</si>
  <si>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</si>
  <si>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</si>
  <si>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</si>
  <si>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</si>
  <si>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</si>
  <si>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</si>
  <si>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</si>
  <si>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</si>
  <si>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</si>
  <si>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</si>
  <si>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</si>
  <si>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</si>
  <si>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</si>
  <si>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</si>
  <si>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</si>
  <si>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</si>
  <si>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</si>
  <si>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</si>
  <si>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</si>
  <si>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</si>
  <si>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</si>
  <si>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</si>
  <si>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</si>
  <si>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</si>
  <si>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</si>
  <si>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</si>
  <si>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</si>
  <si>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</si>
  <si>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</si>
  <si>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</si>
  <si>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</si>
  <si>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</si>
  <si>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</si>
  <si>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</si>
  <si>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</si>
  <si>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</si>
  <si>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</si>
  <si>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</si>
  <si>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</si>
  <si>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</si>
  <si>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</si>
  <si>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</si>
  <si>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</si>
  <si>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</si>
  <si>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</si>
  <si>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</si>
  <si>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</si>
  <si>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>Обеспечение проведения выборов и референдумов</t>
  </si>
  <si>
    <t>0107</t>
  </si>
  <si>
    <t>тыс. руб.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</si>
  <si>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</si>
  <si>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</si>
  <si>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</si>
  <si>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</si>
  <si>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0600</t>
  </si>
  <si>
    <t>ОХРАНА ОКРУЖАЮЩЕЙ СРЕДЫ</t>
  </si>
  <si>
    <t>Другие вопросы в области охраны окружающей среды</t>
  </si>
  <si>
    <t>0605</t>
  </si>
  <si>
    <t xml:space="preserve">            от 26 ноября 2020 г. № ____</t>
  </si>
  <si>
    <t>Распределение бюджетных ассигнований по разделам и подразделам классификации расходов бюджетов на 2021 год</t>
  </si>
  <si>
    <t xml:space="preserve"> и плановый период 2022-2023 гг</t>
  </si>
  <si>
    <t>План 2021 г.</t>
  </si>
  <si>
    <t>План 2022 г.</t>
  </si>
  <si>
    <t>План 2023 г.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</si>
  <si>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</si>
  <si>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</si>
  <si>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</si>
  <si>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 xml:space="preserve"> Приложение №3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</si>
</sst>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8" fillId="32" borderId="11" xfId="0" applyNumberFormat="1" applyFont="1" applyFill="1" applyBorder="1" applyAlignment="1">
      <alignment/>
    </xf>
    <xf numFmtId="173" fontId="6" fillId="32" borderId="11" xfId="0" applyNumberFormat="1" applyFont="1" applyFill="1" applyBorder="1" applyAlignment="1">
      <alignment/>
    </xf>
    <xf numFmtId="173" fontId="8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 quotePrefix="1">
      <alignment/>
    </xf>
    <xf numFmtId="173" fontId="8" fillId="32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2" fillId="32" borderId="0" xfId="0" applyNumberFormat="1" applyFont="1" applyFill="1" applyBorder="1" applyAlignment="1">
      <alignment horizontal="center" vertical="top"/>
    </xf>
    <xf numFmtId="173" fontId="12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32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Border="1" applyAlignment="1">
      <alignment horizontal="right" vertical="center" wrapText="1"/>
    </xf>
    <xf numFmtId="173" fontId="0" fillId="0" borderId="0" xfId="0" applyNumberFormat="1" applyBorder="1" applyAlignment="1" quotePrefix="1">
      <alignment vertical="top"/>
    </xf>
    <xf numFmtId="0" fontId="6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zoomScalePageLayoutView="0" workbookViewId="0" topLeftCell="A19">
      <selection activeCell="D28" sqref="D28"/>
    </sheetView>
  </sheetViews>
  <sheetFormatPr defaultColWidth="9.140625" defaultRowHeight="12.75"/>
  <cols>
    <col min="1" max="1" width="44.7109375" style="0" customWidth="1"/>
    <col min="2" max="2" width="7.421875" style="0" customWidth="1"/>
    <col min="3" max="3" width="10.140625" style="0" customWidth="1"/>
    <col min="4" max="4" width="12.57421875" style="15" customWidth="1"/>
    <col min="5" max="5" width="15.421875" style="0" hidden="1" customWidth="1"/>
    <col min="6" max="7" width="12.57421875" style="15" customWidth="1"/>
    <col min="8" max="8" width="7.7109375" style="0" customWidth="1"/>
    <col min="9" max="9" width="8.8515625" style="19" customWidth="1"/>
    <col min="10" max="10" width="19.140625" style="19" customWidth="1"/>
    <col min="12" max="12" width="3.140625" style="0" customWidth="1"/>
  </cols>
  <sheetData>
    <row r="1" spans="1:10" ht="12.75">
      <c r="A1" s="26"/>
      <c r="B1" s="27"/>
      <c r="C1" s="27"/>
      <c r="D1" s="27"/>
      <c r="E1" s="1"/>
      <c r="F1" s="26"/>
      <c r="G1" s="26" t="s">
        <v>82</v>
      </c>
      <c r="H1" s="27"/>
      <c r="I1" s="27"/>
      <c r="J1" s="27"/>
    </row>
    <row r="2" spans="1:10" ht="12.75">
      <c r="A2" s="28"/>
      <c r="B2" s="27"/>
      <c r="C2" s="27"/>
      <c r="D2" s="27"/>
      <c r="E2" s="1"/>
      <c r="F2" s="28"/>
      <c r="G2" s="28" t="s">
        <v>51</v>
      </c>
      <c r="H2" s="27"/>
      <c r="I2" s="27"/>
      <c r="J2" s="27"/>
    </row>
    <row r="3" spans="1:10" ht="13.5">
      <c r="A3" s="28"/>
      <c r="B3" s="29"/>
      <c r="C3" s="29"/>
      <c r="D3" s="29"/>
      <c r="E3" s="2"/>
      <c r="F3" s="28"/>
      <c r="G3" s="28" t="s">
        <v>73</v>
      </c>
      <c r="H3" s="29"/>
      <c r="I3" s="29"/>
      <c r="J3" s="29"/>
    </row>
    <row r="4" spans="1:7" ht="13.5">
      <c r="A4" s="11"/>
      <c r="B4" s="12"/>
      <c r="C4" s="12"/>
      <c r="D4" s="16"/>
      <c r="E4" s="2"/>
      <c r="F4" s="16"/>
      <c r="G4" s="16"/>
    </row>
    <row r="5" spans="1:7" ht="36" customHeight="1">
      <c r="A5" s="38" t="s">
        <v>74</v>
      </c>
      <c r="B5" s="38"/>
      <c r="C5" s="38"/>
      <c r="D5" s="38"/>
      <c r="E5" s="38"/>
      <c r="F5" s="38"/>
      <c r="G5" s="38"/>
    </row>
    <row r="6" spans="1:7" ht="16.5">
      <c r="A6" s="39" t="s">
        <v>75</v>
      </c>
      <c r="B6" s="39"/>
      <c r="C6" s="39"/>
      <c r="D6" s="39"/>
      <c r="E6" s="39"/>
      <c r="F6" s="39"/>
      <c r="G6" s="39"/>
    </row>
    <row r="7" spans="1:7" ht="16.5">
      <c r="A7" s="30"/>
      <c r="B7" s="30"/>
      <c r="C7" s="30"/>
      <c r="D7" s="30"/>
      <c r="E7" s="30"/>
      <c r="F7" s="30"/>
      <c r="G7" s="31" t="s">
        <v>64</v>
      </c>
    </row>
    <row r="8" spans="1:7" ht="12.75">
      <c r="A8" s="40" t="s">
        <v>54</v>
      </c>
      <c r="B8" s="41" t="s">
        <v>33</v>
      </c>
      <c r="C8" s="42" t="s">
        <v>34</v>
      </c>
      <c r="D8" s="36" t="s">
        <v>76</v>
      </c>
      <c r="E8" s="1"/>
      <c r="F8" s="36" t="s">
        <v>77</v>
      </c>
      <c r="G8" s="36" t="s">
        <v>78</v>
      </c>
    </row>
    <row r="9" spans="1:7" ht="12.75">
      <c r="A9" s="40"/>
      <c r="B9" s="41"/>
      <c r="C9" s="43"/>
      <c r="D9" s="37"/>
      <c r="E9" s="1"/>
      <c r="F9" s="37"/>
      <c r="G9" s="37"/>
    </row>
    <row r="10" spans="1:7" ht="12.75">
      <c r="A10" s="5">
        <v>1</v>
      </c>
      <c r="B10" s="5">
        <v>2</v>
      </c>
      <c r="C10" s="5">
        <v>3</v>
      </c>
      <c r="D10" s="5">
        <v>4</v>
      </c>
      <c r="E10" s="5"/>
      <c r="F10" s="5">
        <v>5</v>
      </c>
      <c r="G10" s="5">
        <v>6</v>
      </c>
    </row>
    <row r="11" spans="1:10" s="8" customFormat="1" ht="13.5">
      <c r="A11" s="24" t="s">
        <v>35</v>
      </c>
      <c r="B11" s="4" t="s">
        <v>36</v>
      </c>
      <c r="C11" s="4"/>
      <c r="D11" s="14">
        <f>D12+D13+D14+D15+D16+D17</f>
        <v>35519.5</v>
      </c>
      <c r="E11" s="7">
        <v>1081500</v>
      </c>
      <c r="F11" s="14">
        <f>F12+F13+F14+F15+F16+F17</f>
        <v>29322.399999999998</v>
      </c>
      <c r="G11" s="14">
        <f>G12+G13+G14+G16+G17</f>
        <v>29322.399999999998</v>
      </c>
      <c r="I11" s="20"/>
      <c r="J11" s="20"/>
    </row>
    <row r="12" spans="1:7" ht="24">
      <c r="A12" s="25" t="s">
        <v>55</v>
      </c>
      <c r="B12" s="9"/>
      <c r="C12" s="9" t="s">
        <v>0</v>
      </c>
      <c r="D12" s="13">
        <v>2598.5</v>
      </c>
      <c r="E12" s="3">
        <v>2393200</v>
      </c>
      <c r="F12" s="13">
        <v>2598.5</v>
      </c>
      <c r="G12" s="13">
        <v>2598.5</v>
      </c>
    </row>
    <row r="13" spans="1:7" ht="36">
      <c r="A13" s="25" t="s">
        <v>2</v>
      </c>
      <c r="B13" s="9"/>
      <c r="C13" s="9" t="s">
        <v>1</v>
      </c>
      <c r="D13" s="13">
        <v>3067.2</v>
      </c>
      <c r="E13" s="3">
        <v>19441300</v>
      </c>
      <c r="F13" s="13">
        <v>2773.6</v>
      </c>
      <c r="G13" s="13">
        <v>2773.6</v>
      </c>
    </row>
    <row r="14" spans="1:7" ht="36">
      <c r="A14" s="25" t="s">
        <v>56</v>
      </c>
      <c r="B14" s="9"/>
      <c r="C14" s="9" t="s">
        <v>3</v>
      </c>
      <c r="D14" s="13">
        <v>23309.1</v>
      </c>
      <c r="E14" s="3">
        <v>485047.59</v>
      </c>
      <c r="F14" s="13">
        <v>22528.5</v>
      </c>
      <c r="G14" s="13">
        <v>22528.5</v>
      </c>
    </row>
    <row r="15" spans="1:7" ht="12.75">
      <c r="A15" s="25" t="s">
        <v>62</v>
      </c>
      <c r="B15" s="9"/>
      <c r="C15" s="9" t="s">
        <v>63</v>
      </c>
      <c r="D15" s="13">
        <v>0</v>
      </c>
      <c r="E15" s="3"/>
      <c r="F15" s="13">
        <v>0</v>
      </c>
      <c r="G15" s="13">
        <v>0</v>
      </c>
    </row>
    <row r="16" spans="1:7" ht="12.75">
      <c r="A16" s="25" t="s">
        <v>5</v>
      </c>
      <c r="B16" s="9"/>
      <c r="C16" s="9" t="s">
        <v>4</v>
      </c>
      <c r="D16" s="13">
        <v>3189</v>
      </c>
      <c r="E16" s="3"/>
      <c r="F16" s="13">
        <v>0</v>
      </c>
      <c r="G16" s="13">
        <v>0</v>
      </c>
    </row>
    <row r="17" spans="1:7" ht="12.75">
      <c r="A17" s="25" t="s">
        <v>7</v>
      </c>
      <c r="B17" s="9"/>
      <c r="C17" s="9" t="s">
        <v>6</v>
      </c>
      <c r="D17" s="13">
        <v>3355.7</v>
      </c>
      <c r="E17" s="3">
        <v>491100</v>
      </c>
      <c r="F17" s="13">
        <v>1421.8</v>
      </c>
      <c r="G17" s="13">
        <v>1421.8</v>
      </c>
    </row>
    <row r="18" spans="1:10" ht="26.25">
      <c r="A18" s="24" t="s">
        <v>57</v>
      </c>
      <c r="B18" s="4" t="s">
        <v>37</v>
      </c>
      <c r="C18" s="4"/>
      <c r="D18" s="14">
        <f>D19+D20+D21</f>
        <v>2659.6</v>
      </c>
      <c r="E18" s="3">
        <v>320150</v>
      </c>
      <c r="F18" s="14">
        <f>F19+F20+F21</f>
        <v>1759.6</v>
      </c>
      <c r="G18" s="14">
        <f>G19+G20+G21</f>
        <v>1759.6</v>
      </c>
      <c r="I18" s="21"/>
      <c r="J18" s="22"/>
    </row>
    <row r="19" spans="1:10" ht="15">
      <c r="A19" s="25" t="s">
        <v>79</v>
      </c>
      <c r="B19" s="9"/>
      <c r="C19" s="9" t="s">
        <v>8</v>
      </c>
      <c r="D19" s="13">
        <v>870</v>
      </c>
      <c r="E19" s="3"/>
      <c r="F19" s="13">
        <v>570</v>
      </c>
      <c r="G19" s="13">
        <v>570</v>
      </c>
      <c r="I19" s="21"/>
      <c r="J19" s="22"/>
    </row>
    <row r="20" spans="1:10" ht="24">
      <c r="A20" s="25" t="s">
        <v>80</v>
      </c>
      <c r="B20" s="9"/>
      <c r="C20" s="9" t="s">
        <v>9</v>
      </c>
      <c r="D20" s="13">
        <f>2358.6-1689</f>
        <v>669.5999999999999</v>
      </c>
      <c r="E20" s="3"/>
      <c r="F20" s="13">
        <f>2358.6-1689</f>
        <v>669.5999999999999</v>
      </c>
      <c r="G20" s="13">
        <f>2358.6-1689</f>
        <v>669.5999999999999</v>
      </c>
      <c r="I20" s="21"/>
      <c r="J20" s="22"/>
    </row>
    <row r="21" spans="1:10" ht="24">
      <c r="A21" s="25" t="s">
        <v>53</v>
      </c>
      <c r="B21" s="9"/>
      <c r="C21" s="9" t="s">
        <v>52</v>
      </c>
      <c r="D21" s="13">
        <v>1120</v>
      </c>
      <c r="E21" s="3">
        <v>8504000</v>
      </c>
      <c r="F21" s="13">
        <v>520</v>
      </c>
      <c r="G21" s="13">
        <v>520</v>
      </c>
      <c r="I21" s="21"/>
      <c r="J21" s="22"/>
    </row>
    <row r="22" spans="1:10" ht="15">
      <c r="A22" s="24" t="s">
        <v>38</v>
      </c>
      <c r="B22" s="4" t="s">
        <v>39</v>
      </c>
      <c r="C22" s="4"/>
      <c r="D22" s="14">
        <f>D23+D24</f>
        <v>29482.6</v>
      </c>
      <c r="E22" s="3">
        <v>4831693.15</v>
      </c>
      <c r="F22" s="14">
        <f>F23+F24</f>
        <v>21072.3</v>
      </c>
      <c r="G22" s="14">
        <f>G23+G24</f>
        <v>18864</v>
      </c>
      <c r="I22" s="21"/>
      <c r="J22" s="22"/>
    </row>
    <row r="23" spans="1:10" ht="15">
      <c r="A23" s="25" t="s">
        <v>58</v>
      </c>
      <c r="B23" s="9"/>
      <c r="C23" s="9" t="s">
        <v>10</v>
      </c>
      <c r="D23" s="13">
        <v>16754</v>
      </c>
      <c r="E23" s="3"/>
      <c r="F23" s="13">
        <v>13394</v>
      </c>
      <c r="G23" s="13">
        <v>13394</v>
      </c>
      <c r="I23" s="21"/>
      <c r="J23" s="22"/>
    </row>
    <row r="24" spans="1:10" ht="15">
      <c r="A24" s="25" t="s">
        <v>59</v>
      </c>
      <c r="B24" s="9"/>
      <c r="C24" s="9" t="s">
        <v>11</v>
      </c>
      <c r="D24" s="13">
        <v>12728.6</v>
      </c>
      <c r="E24" s="3">
        <v>14940379.04</v>
      </c>
      <c r="F24" s="13">
        <v>7678.3</v>
      </c>
      <c r="G24" s="13">
        <f>10470-500-4500</f>
        <v>5470</v>
      </c>
      <c r="I24" s="21"/>
      <c r="J24" s="22"/>
    </row>
    <row r="25" spans="1:10" ht="15">
      <c r="A25" s="24" t="s">
        <v>40</v>
      </c>
      <c r="B25" s="4" t="s">
        <v>41</v>
      </c>
      <c r="C25" s="4"/>
      <c r="D25" s="14">
        <f>D26+D27+D28+D29</f>
        <v>179863.6</v>
      </c>
      <c r="E25" s="3">
        <v>14312105.39</v>
      </c>
      <c r="F25" s="14">
        <f>F26+F27+F28+F29</f>
        <v>169481</v>
      </c>
      <c r="G25" s="14">
        <f>G26+G27+G28+G29</f>
        <v>168291.1</v>
      </c>
      <c r="I25" s="21"/>
      <c r="J25" s="22"/>
    </row>
    <row r="26" spans="1:10" ht="15">
      <c r="A26" s="25" t="s">
        <v>13</v>
      </c>
      <c r="B26" s="9"/>
      <c r="C26" s="9" t="s">
        <v>12</v>
      </c>
      <c r="D26" s="18">
        <v>7516.9</v>
      </c>
      <c r="E26" s="3">
        <v>134909464.7</v>
      </c>
      <c r="F26" s="18">
        <v>7780.8</v>
      </c>
      <c r="G26" s="18">
        <v>6590.9</v>
      </c>
      <c r="I26" s="21"/>
      <c r="J26" s="22"/>
    </row>
    <row r="27" spans="1:13" ht="15">
      <c r="A27" s="25" t="s">
        <v>15</v>
      </c>
      <c r="B27" s="9"/>
      <c r="C27" s="9" t="s">
        <v>14</v>
      </c>
      <c r="D27" s="18">
        <v>3550</v>
      </c>
      <c r="E27" s="3">
        <v>20281905.31</v>
      </c>
      <c r="F27" s="18">
        <v>3550</v>
      </c>
      <c r="G27" s="18">
        <v>3550</v>
      </c>
      <c r="I27" s="35"/>
      <c r="J27" s="22"/>
      <c r="M27" s="17"/>
    </row>
    <row r="28" spans="1:10" ht="12.75">
      <c r="A28" s="25" t="s">
        <v>17</v>
      </c>
      <c r="B28" s="9"/>
      <c r="C28" s="9" t="s">
        <v>16</v>
      </c>
      <c r="D28" s="18">
        <v>125355.6</v>
      </c>
      <c r="E28" s="3"/>
      <c r="F28" s="18">
        <v>114709.1</v>
      </c>
      <c r="G28" s="18">
        <v>114709.1</v>
      </c>
      <c r="I28" s="23"/>
      <c r="J28" s="23"/>
    </row>
    <row r="29" spans="1:7" ht="14.25" customHeight="1">
      <c r="A29" s="25" t="s">
        <v>19</v>
      </c>
      <c r="B29" s="9"/>
      <c r="C29" s="9" t="s">
        <v>18</v>
      </c>
      <c r="D29" s="18">
        <v>43441.1</v>
      </c>
      <c r="E29" s="3">
        <v>319060</v>
      </c>
      <c r="F29" s="18">
        <v>43441.1</v>
      </c>
      <c r="G29" s="18">
        <v>43441.1</v>
      </c>
    </row>
    <row r="30" spans="1:7" ht="12.75">
      <c r="A30" s="24" t="s">
        <v>70</v>
      </c>
      <c r="B30" s="4" t="s">
        <v>69</v>
      </c>
      <c r="C30" s="9"/>
      <c r="D30" s="33">
        <f>D31</f>
        <v>0</v>
      </c>
      <c r="E30" s="34"/>
      <c r="F30" s="33">
        <f>F31</f>
        <v>166.9</v>
      </c>
      <c r="G30" s="33">
        <f>G31</f>
        <v>0</v>
      </c>
    </row>
    <row r="31" spans="1:7" ht="12.75">
      <c r="A31" s="25" t="s">
        <v>71</v>
      </c>
      <c r="B31" s="9"/>
      <c r="C31" s="9" t="s">
        <v>72</v>
      </c>
      <c r="D31" s="18">
        <v>0</v>
      </c>
      <c r="E31" s="3"/>
      <c r="F31" s="18">
        <v>166.9</v>
      </c>
      <c r="G31" s="18">
        <v>0</v>
      </c>
    </row>
    <row r="32" spans="1:7" ht="12.75">
      <c r="A32" s="24" t="s">
        <v>42</v>
      </c>
      <c r="B32" s="4" t="s">
        <v>43</v>
      </c>
      <c r="C32" s="4"/>
      <c r="D32" s="14">
        <f>D33</f>
        <v>966</v>
      </c>
      <c r="E32" s="3"/>
      <c r="F32" s="14">
        <f>F33</f>
        <v>559.5</v>
      </c>
      <c r="G32" s="14">
        <f>G33</f>
        <v>559.5</v>
      </c>
    </row>
    <row r="33" spans="1:7" ht="12.75">
      <c r="A33" s="25" t="s">
        <v>21</v>
      </c>
      <c r="B33" s="9"/>
      <c r="C33" s="9" t="s">
        <v>20</v>
      </c>
      <c r="D33" s="13">
        <v>966</v>
      </c>
      <c r="E33" s="3">
        <v>33110224.02</v>
      </c>
      <c r="F33" s="13">
        <v>559.5</v>
      </c>
      <c r="G33" s="13">
        <v>559.5</v>
      </c>
    </row>
    <row r="34" spans="1:7" ht="12.75">
      <c r="A34" s="24" t="s">
        <v>60</v>
      </c>
      <c r="B34" s="4" t="s">
        <v>44</v>
      </c>
      <c r="C34" s="4"/>
      <c r="D34" s="14">
        <f>D35+D36</f>
        <v>57067.5</v>
      </c>
      <c r="E34" s="3">
        <v>38235862.97</v>
      </c>
      <c r="F34" s="14">
        <f>F35+F36</f>
        <v>44239.5</v>
      </c>
      <c r="G34" s="14">
        <f>G35+G36</f>
        <v>44239.5</v>
      </c>
    </row>
    <row r="35" spans="1:7" ht="12.75">
      <c r="A35" s="25" t="s">
        <v>23</v>
      </c>
      <c r="B35" s="9"/>
      <c r="C35" s="9" t="s">
        <v>22</v>
      </c>
      <c r="D35" s="13">
        <v>46970</v>
      </c>
      <c r="E35" s="3"/>
      <c r="F35" s="13">
        <v>34142</v>
      </c>
      <c r="G35" s="13">
        <v>34142</v>
      </c>
    </row>
    <row r="36" spans="1:7" ht="12.75">
      <c r="A36" s="25" t="s">
        <v>25</v>
      </c>
      <c r="B36" s="9"/>
      <c r="C36" s="9" t="s">
        <v>24</v>
      </c>
      <c r="D36" s="13">
        <v>10097.5</v>
      </c>
      <c r="E36" s="3">
        <v>318626</v>
      </c>
      <c r="F36" s="13">
        <v>10097.5</v>
      </c>
      <c r="G36" s="13">
        <v>10097.5</v>
      </c>
    </row>
    <row r="37" spans="1:7" ht="12.75">
      <c r="A37" s="24" t="s">
        <v>45</v>
      </c>
      <c r="B37" s="4" t="s">
        <v>46</v>
      </c>
      <c r="C37" s="4"/>
      <c r="D37" s="14">
        <f>D39+D38</f>
        <v>2322.6</v>
      </c>
      <c r="E37" s="3">
        <v>2272700</v>
      </c>
      <c r="F37" s="14">
        <f>F39+F38</f>
        <v>2322.6</v>
      </c>
      <c r="G37" s="14">
        <f>G38+G39</f>
        <v>2322.6</v>
      </c>
    </row>
    <row r="38" spans="1:7" ht="12.75">
      <c r="A38" s="25" t="s">
        <v>27</v>
      </c>
      <c r="B38" s="9"/>
      <c r="C38" s="9" t="s">
        <v>26</v>
      </c>
      <c r="D38" s="13">
        <v>1960</v>
      </c>
      <c r="E38" s="3"/>
      <c r="F38" s="13">
        <v>1960</v>
      </c>
      <c r="G38" s="13">
        <v>1960</v>
      </c>
    </row>
    <row r="39" spans="1:7" ht="12.75">
      <c r="A39" s="25" t="s">
        <v>28</v>
      </c>
      <c r="B39" s="9"/>
      <c r="C39" s="9" t="s">
        <v>81</v>
      </c>
      <c r="D39" s="13">
        <v>362.6</v>
      </c>
      <c r="E39" s="3"/>
      <c r="F39" s="13">
        <v>362.6</v>
      </c>
      <c r="G39" s="13">
        <v>362.6</v>
      </c>
    </row>
    <row r="40" spans="1:7" ht="12.75">
      <c r="A40" s="24" t="s">
        <v>47</v>
      </c>
      <c r="B40" s="4" t="s">
        <v>48</v>
      </c>
      <c r="C40" s="4"/>
      <c r="D40" s="14">
        <f>D41</f>
        <v>2000</v>
      </c>
      <c r="E40" s="3"/>
      <c r="F40" s="14">
        <f>F41</f>
        <v>2000</v>
      </c>
      <c r="G40" s="14">
        <f>G41</f>
        <v>2000</v>
      </c>
    </row>
    <row r="41" spans="1:7" ht="12.75">
      <c r="A41" s="25" t="s">
        <v>30</v>
      </c>
      <c r="B41" s="9"/>
      <c r="C41" s="9" t="s">
        <v>29</v>
      </c>
      <c r="D41" s="13">
        <v>2000</v>
      </c>
      <c r="E41" s="3"/>
      <c r="F41" s="13">
        <v>2000</v>
      </c>
      <c r="G41" s="13">
        <v>2000</v>
      </c>
    </row>
    <row r="42" spans="1:7" ht="12.75">
      <c r="A42" s="24" t="s">
        <v>49</v>
      </c>
      <c r="B42" s="4" t="s">
        <v>50</v>
      </c>
      <c r="C42" s="4"/>
      <c r="D42" s="14">
        <f>D43</f>
        <v>2717.6</v>
      </c>
      <c r="E42" s="3"/>
      <c r="F42" s="14">
        <f>F43</f>
        <v>2717.6</v>
      </c>
      <c r="G42" s="14">
        <f>G43</f>
        <v>2717.6</v>
      </c>
    </row>
    <row r="43" spans="1:7" ht="12.75">
      <c r="A43" s="25" t="s">
        <v>32</v>
      </c>
      <c r="B43" s="9"/>
      <c r="C43" s="9" t="s">
        <v>31</v>
      </c>
      <c r="D43" s="13">
        <v>2717.6</v>
      </c>
      <c r="E43" s="3">
        <v>995374</v>
      </c>
      <c r="F43" s="13">
        <v>2717.6</v>
      </c>
      <c r="G43" s="13">
        <v>2717.6</v>
      </c>
    </row>
    <row r="44" spans="1:7" ht="26.25">
      <c r="A44" s="24" t="s">
        <v>65</v>
      </c>
      <c r="B44" s="4" t="s">
        <v>66</v>
      </c>
      <c r="C44" s="9"/>
      <c r="D44" s="14">
        <f>D45</f>
        <v>0</v>
      </c>
      <c r="E44" s="32"/>
      <c r="F44" s="14">
        <f>F45</f>
        <v>0</v>
      </c>
      <c r="G44" s="14">
        <f>G45</f>
        <v>0</v>
      </c>
    </row>
    <row r="45" spans="1:7" ht="24">
      <c r="A45" s="25" t="s">
        <v>67</v>
      </c>
      <c r="B45" s="9"/>
      <c r="C45" s="9" t="s">
        <v>68</v>
      </c>
      <c r="D45" s="13">
        <v>0</v>
      </c>
      <c r="E45" s="32"/>
      <c r="F45" s="13">
        <v>0</v>
      </c>
      <c r="G45" s="13">
        <v>0</v>
      </c>
    </row>
    <row r="46" spans="1:7" ht="12.75">
      <c r="A46" s="10" t="s">
        <v>61</v>
      </c>
      <c r="B46" s="6"/>
      <c r="C46" s="6"/>
      <c r="D46" s="14">
        <f>D11+D18+D22+D25+D32+D34+D37+D40+D42+D44</f>
        <v>312598.99999999994</v>
      </c>
      <c r="F46" s="14">
        <f>F11+F18+F22+F25+F32+F34+F37+F40+F42+F44+F30</f>
        <v>273641.39999999997</v>
      </c>
      <c r="G46" s="14">
        <f>G11+G18+G22+G25+G32+G34+G37+G40+G42+G44</f>
        <v>270076.29999999993</v>
      </c>
    </row>
  </sheetData>
  <sheetProtection/>
  <mergeCells count="8">
    <mergeCell ref="F8:F9"/>
    <mergeCell ref="G8:G9"/>
    <mergeCell ref="A5:G5"/>
    <mergeCell ref="A6:G6"/>
    <mergeCell ref="A8:A9"/>
    <mergeCell ref="B8:B9"/>
    <mergeCell ref="C8:C9"/>
    <mergeCell ref="D8:D9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2020-11-13T08:45:34Z</cp:lastPrinted>
  <dcterms:created xsi:type="dcterms:W3CDTF">2002-03-11T10:22:12Z</dcterms:created>
  <dcterms:modified xsi:type="dcterms:W3CDTF">2020-11-25T15:02:40Z</dcterms:modified>
  <cp:category/>
  <cp:version/>
  <cp:contentType/>
  <cp:contentStatus/>
</cp:coreProperties>
</file>